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1" activeTab="1"/>
  </bookViews>
  <sheets>
    <sheet name="Allegato_3_ENTRATA_Bilancio" sheetId="1" state="hidden" r:id="rId1"/>
    <sheet name="Allegato_3_ENTRATA" sheetId="2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<sst xmlns="http://schemas.openxmlformats.org/spreadsheetml/2006/main" count="1277" uniqueCount="438">
  <si>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</si>
  <si>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</si>
  <si>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</si>
  <si>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</si>
  <si>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</si>
  <si>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</si>
  <si>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</si>
  <si>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</si>
  <si>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</si>
  <si>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</si>
  <si>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</si>
  <si>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</si>
  <si>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</si>
  <si>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</si>
  <si>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</si>
  <si>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</si>
  <si>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</si>
  <si>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</si>
  <si>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</si>
  <si>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</si>
  <si>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</si>
  <si>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</si>
  <si>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</si>
  <si>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</si>
  <si>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</si>
  <si>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</si>
  <si>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</si>
  <si>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</si>
  <si>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</si>
  <si>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</si>
  <si>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</si>
  <si>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</si>
  <si>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</si>
  <si>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</si>
  <si>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</si>
  <si>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</si>
  <si>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</si>
  <si>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</si>
  <si>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</si>
  <si>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</si>
  <si>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</si>
  <si>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</si>
  <si>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</si>
  <si>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</si>
  <si>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</si>
  <si>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</si>
  <si>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</si>
  <si>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</si>
  <si>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</si>
  <si>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</si>
  <si>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</si>
  <si>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</si>
  <si>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</si>
  <si>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</si>
  <si>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</si>
  <si>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</si>
  <si>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</si>
  <si>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</si>
  <si>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</si>
  <si>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</si>
  <si>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</si>
  <si>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</si>
  <si>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</si>
  <si>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</si>
  <si>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</si>
  <si>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</si>
  <si>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</si>
  <si>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</si>
  <si>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</si>
  <si>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</si>
  <si>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</si>
  <si>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</si>
  <si>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</si>
  <si>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</si>
  <si>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</si>
  <si>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</si>
  <si>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</si>
  <si>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</si>
  <si>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</si>
  <si>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</si>
  <si>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</si>
  <si>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</si>
  <si>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</si>
  <si>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</si>
  <si>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</si>
  <si>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</si>
  <si>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</si>
  <si>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</si>
  <si>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</si>
  <si>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</si>
  <si>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</si>
  <si>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</si>
  <si>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</si>
  <si>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</si>
  <si>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</si>
  <si>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</si>
  <si>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</si>
  <si>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</si>
  <si>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</si>
  <si>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</si>
  <si>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</si>
  <si>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</si>
  <si>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</si>
  <si>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</si>
  <si>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</si>
  <si>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</si>
  <si>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</si>
  <si>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</si>
  <si>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</si>
  <si>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</si>
  <si>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</si>
  <si>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</si>
  <si>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</si>
  <si>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</si>
  <si>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</si>
  <si>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</si>
  <si>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</si>
  <si>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</si>
  <si>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</si>
  <si>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</si>
  <si>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</si>
  <si>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</si>
  <si>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</si>
  <si>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</si>
  <si>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</si>
  <si>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</si>
  <si>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</si>
  <si>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</si>
  <si>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</si>
  <si>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</si>
  <si>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</si>
  <si>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</si>
  <si>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</si>
  <si>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</si>
  <si>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</si>
  <si>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</si>
  <si>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</si>
  <si>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</si>
  <si>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</si>
  <si>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</si>
  <si>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</si>
  <si>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</si>
  <si>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</si>
  <si>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</si>
  <si>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</si>
  <si>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</si>
  <si>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</si>
  <si>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</si>
  <si>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</si>
  <si>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</si>
  <si>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</si>
  <si>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</si>
  <si>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</si>
  <si>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</si>
  <si>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</si>
  <si>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</si>
  <si>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</si>
  <si>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</si>
  <si>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</si>
  <si>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</si>
  <si>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</si>
  <si>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</si>
  <si>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</si>
  <si>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</si>
  <si>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</si>
  <si>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</si>
  <si>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</si>
  <si>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</si>
  <si>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</si>
  <si>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</si>
  <si>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</si>
  <si>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</si>
  <si>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</si>
  <si>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</si>
  <si>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</si>
  <si>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</si>
  <si>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</si>
  <si>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</si>
  <si>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</si>
  <si>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</si>
  <si>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</si>
  <si>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</si>
  <si>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</si>
  <si>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</si>
  <si>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</si>
  <si>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</si>
  <si>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</si>
  <si>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</si>
  <si>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</si>
  <si>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</si>
  <si>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</si>
  <si>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</si>
  <si>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</si>
  <si>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</si>
  <si>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</si>
  <si>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</si>
  <si>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</si>
  <si>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</si>
  <si>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</si>
  <si>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</si>
  <si>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</si>
  <si>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</si>
  <si>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</si>
  <si>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</si>
  <si>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</si>
  <si>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</si>
  <si>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</si>
  <si>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</si>
  <si>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</si>
  <si>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</si>
  <si>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</si>
  <si>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</si>
  <si>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</si>
  <si>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</si>
  <si>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</si>
  <si>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</si>
  <si>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</si>
  <si>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</si>
  <si>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</si>
  <si>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</si>
  <si>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</si>
  <si>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</si>
  <si>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</si>
  <si>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</si>
  <si>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</si>
  <si>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</si>
  <si>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</si>
  <si>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</si>
  <si>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</si>
  <si>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</si>
  <si>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</si>
  <si>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</si>
  <si>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</si>
  <si>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</si>
  <si>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</si>
  <si>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</si>
  <si>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</si>
  <si>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</si>
  <si>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</si>
  <si>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</si>
  <si>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</si>
  <si>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</si>
  <si>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</si>
  <si>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</si>
  <si>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</si>
  <si>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</si>
  <si>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</si>
  <si>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</si>
  <si>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</si>
  <si>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</si>
  <si>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</si>
  <si>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</si>
  <si>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</si>
  <si>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</si>
  <si>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</si>
  <si>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</si>
  <si>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</si>
  <si>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</si>
  <si>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</si>
  <si>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</si>
  <si>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</si>
  <si>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</si>
  <si>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</si>
  <si>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</si>
  <si>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</si>
  <si>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</si>
  <si>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</si>
  <si>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</si>
  <si>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</si>
  <si>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</si>
  <si>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</si>
  <si>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</si>
  <si>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</si>
  <si>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</si>
  <si>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</si>
  <si>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</si>
  <si>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</si>
  <si>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</si>
  <si>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</si>
  <si>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</si>
  <si>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</si>
  <si>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</si>
  <si>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</si>
  <si>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</si>
  <si>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</si>
  <si>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</si>
  <si>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</si>
  <si>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</si>
  <si>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</si>
  <si>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</si>
  <si>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</si>
  <si>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</si>
  <si>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</si>
  <si>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</si>
  <si>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</si>
  <si>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</si>
  <si>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</si>
  <si>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</si>
  <si>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</si>
  <si>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</si>
  <si>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</si>
  <si>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</si>
  <si>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</si>
  <si>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</si>
  <si>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</si>
  <si>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</si>
  <si>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</si>
  <si>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</si>
  <si>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</si>
  <si>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</si>
  <si>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</si>
  <si>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</si>
  <si>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</si>
  <si>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</si>
  <si>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</si>
  <si>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</si>
  <si>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</si>
  <si>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</si>
  <si>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</si>
  <si>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</si>
  <si>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</si>
  <si>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</si>
  <si>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</si>
  <si>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</si>
  <si>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</si>
  <si>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</si>
  <si>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</si>
  <si>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</si>
  <si>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</si>
  <si>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</si>
  <si>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</si>
  <si>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</si>
  <si>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</si>
  <si>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</si>
  <si>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</si>
  <si>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</si>
  <si>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</si>
  <si>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</si>
  <si>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</si>
  <si>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</si>
  <si>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</si>
  <si>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</si>
  <si>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</si>
  <si>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</si>
  <si>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</si>
  <si>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</si>
  <si>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</si>
  <si>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</si>
  <si>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</si>
  <si>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</si>
  <si>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</si>
  <si>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</si>
  <si>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</si>
  <si>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</si>
  <si>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</si>
  <si>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</si>
  <si>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</si>
  <si>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</si>
  <si>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</si>
  <si>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</si>
  <si>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</si>
  <si>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</si>
  <si>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</si>
  <si>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</si>
  <si>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</si>
  <si>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</si>
  <si>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</si>
  <si>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</si>
  <si>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</si>
  <si>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</si>
  <si>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</si>
  <si>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</si>
  <si>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</si>
  <si>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</si>
  <si>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</si>
  <si>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</si>
  <si>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</si>
  <si>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</si>
  <si>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</si>
  <si>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</si>
  <si>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</si>
  <si>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</si>
  <si>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</si>
  <si>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</si>
  <si>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</si>
  <si>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</si>
  <si>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</si>
  <si>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</si>
  <si>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</si>
  <si>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</si>
  <si>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</si>
  <si>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</si>
  <si>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</si>
  <si>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</si>
  <si>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</si>
  <si>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</si>
  <si>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</si>
  <si>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</si>
  <si>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</si>
  <si>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</si>
  <si>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</si>
  <si>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</si>
  <si>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</si>
  <si>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</si>
  <si>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</si>
  <si>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</si>
  <si>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</si>
  <si>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</si>
  <si>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</si>
  <si>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</si>
  <si>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</si>
  <si>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</si>
  <si>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</si>
  <si>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</si>
  <si>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</si>
  <si>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</si>
  <si>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</si>
  <si>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</si>
  <si>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</si>
  <si>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</si>
  <si>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</si>
  <si>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</si>
  <si>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</si>
  <si>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</si>
  <si>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</si>
  <si>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</si>
  <si>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</si>
  <si>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</si>
  <si>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</si>
  <si>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</si>
  <si>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</si>
  <si>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</si>
  <si>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</si>
  <si>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</si>
  <si>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</si>
  <si>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</si>
  <si>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</si>
  <si>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ENTRATA - DATI CONSUNTIVI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</si>
</sst>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0" t="s">
        <v>374</v>
      </c>
      <c r="B1" s="61"/>
      <c r="C1" s="61"/>
      <c r="D1" s="61"/>
      <c r="E1" s="61"/>
      <c r="F1" s="61"/>
      <c r="G1" s="62"/>
      <c r="H1" s="47"/>
    </row>
    <row r="2" spans="1:8" ht="25.5" customHeight="1">
      <c r="A2" s="60" t="s">
        <v>373</v>
      </c>
      <c r="B2" s="61"/>
      <c r="C2" s="61"/>
      <c r="D2" s="61"/>
      <c r="E2" s="61"/>
      <c r="F2" s="61"/>
      <c r="G2" s="62"/>
      <c r="H2" s="47"/>
    </row>
    <row r="3" spans="1:8" ht="15" customHeight="1">
      <c r="A3" s="69"/>
      <c r="B3" s="69"/>
      <c r="C3" s="69"/>
      <c r="D3" s="69"/>
      <c r="E3" s="69"/>
      <c r="F3" s="69"/>
      <c r="G3" s="29" t="s">
        <v>372</v>
      </c>
      <c r="H3" s="29" t="s">
        <v>371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368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367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366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365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362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361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360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359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358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357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354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353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352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351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350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349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346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345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344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343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342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341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340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337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336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335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334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333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330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H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1" t="s">
        <v>374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437</v>
      </c>
      <c r="B2" s="71"/>
      <c r="C2" s="71"/>
      <c r="D2" s="71"/>
      <c r="E2" s="71"/>
      <c r="F2" s="71"/>
      <c r="G2" s="71"/>
      <c r="H2" s="71"/>
    </row>
    <row r="3" spans="1:8" ht="15" customHeight="1">
      <c r="A3" s="69"/>
      <c r="B3" s="69"/>
      <c r="C3" s="69"/>
      <c r="D3" s="69"/>
      <c r="E3" s="69"/>
      <c r="F3" s="69"/>
      <c r="G3" s="29" t="s">
        <v>372</v>
      </c>
      <c r="H3" s="29" t="s">
        <v>371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368</v>
      </c>
      <c r="C6" s="63"/>
      <c r="D6" s="63"/>
      <c r="E6" s="63"/>
      <c r="F6" s="63"/>
      <c r="G6" s="23">
        <v>88383.73</v>
      </c>
      <c r="H6" s="23">
        <v>85001.28</v>
      </c>
    </row>
    <row r="7" spans="1:8" ht="15" customHeight="1">
      <c r="A7" s="22"/>
      <c r="B7" s="63" t="s">
        <v>367</v>
      </c>
      <c r="C7" s="63"/>
      <c r="D7" s="63"/>
      <c r="E7" s="63"/>
      <c r="F7" s="63"/>
      <c r="G7" s="23">
        <v>33659.66</v>
      </c>
      <c r="H7" s="23">
        <v>35468.78</v>
      </c>
    </row>
    <row r="8" spans="1:8" ht="15" customHeight="1">
      <c r="A8" s="22"/>
      <c r="B8" s="64" t="s">
        <v>366</v>
      </c>
      <c r="C8" s="64"/>
      <c r="D8" s="64"/>
      <c r="E8" s="64"/>
      <c r="F8" s="64"/>
      <c r="G8" s="23">
        <v>1093.8799999999999</v>
      </c>
      <c r="H8" s="23">
        <v>372.32</v>
      </c>
    </row>
    <row r="9" spans="1:8" ht="15" customHeight="1">
      <c r="A9" s="56" t="s">
        <v>365</v>
      </c>
      <c r="B9" s="68"/>
      <c r="C9" s="68"/>
      <c r="D9" s="68"/>
      <c r="E9" s="68"/>
      <c r="F9" s="68"/>
      <c r="G9" s="27">
        <f>SUM(G6+G7+G8)</f>
        <v>123137.27</v>
      </c>
      <c r="H9" s="16">
        <f>SUM(H6+H7+H8)</f>
        <v>120842.38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362</v>
      </c>
      <c r="C12" s="63"/>
      <c r="D12" s="63"/>
      <c r="E12" s="63"/>
      <c r="F12" s="63"/>
      <c r="G12" s="23">
        <v>12282.810000000001</v>
      </c>
      <c r="H12" s="23">
        <v>12282.810000000001</v>
      </c>
    </row>
    <row r="13" spans="1:8" ht="15" customHeight="1">
      <c r="A13" s="22"/>
      <c r="B13" s="63" t="s">
        <v>361</v>
      </c>
      <c r="C13" s="63"/>
      <c r="D13" s="63"/>
      <c r="E13" s="63"/>
      <c r="F13" s="63"/>
      <c r="G13" s="23">
        <v>4902.98</v>
      </c>
      <c r="H13" s="23">
        <v>7245.3099999999995</v>
      </c>
    </row>
    <row r="14" spans="1:8" ht="15" customHeight="1">
      <c r="A14" s="22"/>
      <c r="B14" s="63" t="s">
        <v>360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359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358</v>
      </c>
      <c r="C16" s="64"/>
      <c r="D16" s="64"/>
      <c r="E16" s="64"/>
      <c r="F16" s="64"/>
      <c r="G16" s="23">
        <v>5000</v>
      </c>
      <c r="H16" s="23">
        <v>3692.6</v>
      </c>
    </row>
    <row r="17" spans="1:8" ht="15" customHeight="1">
      <c r="A17" s="22"/>
      <c r="B17" s="56" t="s">
        <v>357</v>
      </c>
      <c r="C17" s="56"/>
      <c r="D17" s="56"/>
      <c r="E17" s="56"/>
      <c r="F17" s="56"/>
      <c r="G17" s="16">
        <f>SUM(G12:G16)</f>
        <v>22185.79</v>
      </c>
      <c r="H17" s="16">
        <f>SUM(H12:H16)</f>
        <v>23220.72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354</v>
      </c>
      <c r="C20" s="63"/>
      <c r="D20" s="63"/>
      <c r="E20" s="63"/>
      <c r="F20" s="63"/>
      <c r="G20" s="23">
        <v>2515.44</v>
      </c>
      <c r="H20" s="23">
        <v>2822.2799999999997</v>
      </c>
    </row>
    <row r="21" spans="1:8" ht="15" customHeight="1">
      <c r="A21" s="22"/>
      <c r="B21" s="63" t="s">
        <v>353</v>
      </c>
      <c r="C21" s="63"/>
      <c r="D21" s="63"/>
      <c r="E21" s="63"/>
      <c r="F21" s="63"/>
      <c r="G21" s="23">
        <v>25610.5</v>
      </c>
      <c r="H21" s="23">
        <v>29559.39</v>
      </c>
    </row>
    <row r="22" spans="1:8" ht="15" customHeight="1">
      <c r="A22" s="22"/>
      <c r="B22" s="63" t="s">
        <v>352</v>
      </c>
      <c r="C22" s="63"/>
      <c r="D22" s="63"/>
      <c r="E22" s="63"/>
      <c r="F22" s="63"/>
      <c r="G22" s="23">
        <v>30.72</v>
      </c>
      <c r="H22" s="23">
        <v>30.72</v>
      </c>
    </row>
    <row r="23" spans="1:8" ht="15" customHeight="1">
      <c r="A23" s="22"/>
      <c r="B23" s="63" t="s">
        <v>351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350</v>
      </c>
      <c r="C24" s="64"/>
      <c r="D24" s="64"/>
      <c r="E24" s="64"/>
      <c r="F24" s="64"/>
      <c r="G24" s="23">
        <v>19565.11</v>
      </c>
      <c r="H24" s="23">
        <v>19620.11</v>
      </c>
    </row>
    <row r="25" spans="1:8" ht="15" customHeight="1">
      <c r="A25" s="22"/>
      <c r="B25" s="66" t="s">
        <v>349</v>
      </c>
      <c r="C25" s="66"/>
      <c r="D25" s="66"/>
      <c r="E25" s="66"/>
      <c r="F25" s="67"/>
      <c r="G25" s="16">
        <f>SUM(G20:G24)</f>
        <v>47721.770000000004</v>
      </c>
      <c r="H25" s="16">
        <f>SUM(H20:H24)</f>
        <v>52032.5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346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345</v>
      </c>
      <c r="C29" s="63"/>
      <c r="D29" s="63"/>
      <c r="E29" s="63"/>
      <c r="F29" s="63"/>
      <c r="G29" s="23">
        <v>0</v>
      </c>
      <c r="H29" s="23">
        <v>241085.59</v>
      </c>
    </row>
    <row r="30" spans="1:8" ht="15" customHeight="1">
      <c r="A30" s="22"/>
      <c r="B30" s="63" t="s">
        <v>344</v>
      </c>
      <c r="C30" s="63"/>
      <c r="D30" s="63"/>
      <c r="E30" s="63"/>
      <c r="F30" s="63"/>
      <c r="G30" s="23">
        <v>0</v>
      </c>
      <c r="H30" s="23">
        <v>180527.58000000002</v>
      </c>
    </row>
    <row r="31" spans="1:8" ht="15" customHeight="1">
      <c r="A31" s="22"/>
      <c r="B31" s="63" t="s">
        <v>343</v>
      </c>
      <c r="C31" s="63"/>
      <c r="D31" s="63"/>
      <c r="E31" s="63"/>
      <c r="F31" s="63"/>
      <c r="G31" s="23">
        <v>3098</v>
      </c>
      <c r="H31" s="23">
        <v>2098</v>
      </c>
    </row>
    <row r="32" spans="1:8" ht="15" customHeight="1">
      <c r="A32" s="22"/>
      <c r="B32" s="63" t="s">
        <v>342</v>
      </c>
      <c r="C32" s="63"/>
      <c r="D32" s="63"/>
      <c r="E32" s="63"/>
      <c r="F32" s="63"/>
      <c r="G32" s="23">
        <v>516</v>
      </c>
      <c r="H32" s="23">
        <v>27872.97</v>
      </c>
    </row>
    <row r="33" spans="1:8" ht="15" customHeight="1">
      <c r="A33" s="22"/>
      <c r="B33" s="64" t="s">
        <v>341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340</v>
      </c>
      <c r="C34" s="56"/>
      <c r="D34" s="56"/>
      <c r="E34" s="56"/>
      <c r="F34" s="56"/>
      <c r="G34" s="16">
        <f>SUM(G28:G33)</f>
        <v>3614</v>
      </c>
      <c r="H34" s="16">
        <f>SUM(H28:H33)</f>
        <v>451584.14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337</v>
      </c>
      <c r="C37" s="63"/>
      <c r="D37" s="63"/>
      <c r="E37" s="63"/>
      <c r="F37" s="63"/>
      <c r="G37" s="23">
        <v>40931.42</v>
      </c>
      <c r="H37" s="23">
        <v>40931.42</v>
      </c>
    </row>
    <row r="38" spans="1:8" ht="15" customHeight="1">
      <c r="A38" s="22"/>
      <c r="B38" s="63" t="s">
        <v>336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335</v>
      </c>
      <c r="C39" s="63"/>
      <c r="D39" s="63"/>
      <c r="E39" s="63"/>
      <c r="F39" s="63"/>
      <c r="G39" s="23">
        <v>0</v>
      </c>
      <c r="H39" s="23">
        <v>37000</v>
      </c>
    </row>
    <row r="40" spans="1:8" ht="15" customHeight="1">
      <c r="A40" s="22"/>
      <c r="B40" s="64" t="s">
        <v>334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333</v>
      </c>
      <c r="C41" s="56"/>
      <c r="D41" s="56"/>
      <c r="E41" s="56"/>
      <c r="F41" s="56"/>
      <c r="G41" s="16">
        <f>SUM(G37:G40)</f>
        <v>40931.42</v>
      </c>
      <c r="H41" s="16">
        <f>SUM(H37:H40)</f>
        <v>77931.42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51854.03</v>
      </c>
      <c r="H43" s="16">
        <v>51927.38999999999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330</v>
      </c>
      <c r="B45" s="59"/>
      <c r="C45" s="59"/>
      <c r="D45" s="59"/>
      <c r="E45" s="59"/>
      <c r="F45" s="59"/>
      <c r="G45" s="16">
        <f>G43+G41+G34+G25+G17+G9</f>
        <v>289444.28</v>
      </c>
      <c r="H45" s="16">
        <f>H43+H41+H34+H25+H17+H9</f>
        <v>777538.5499999999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45"/>
    </row>
    <row r="2" spans="1:32" ht="38.25" customHeight="1">
      <c r="A2" s="75" t="s">
        <v>426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46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425</v>
      </c>
      <c r="B4" s="92"/>
      <c r="C4" s="92"/>
      <c r="D4" s="92"/>
      <c r="E4" s="92"/>
      <c r="F4" s="93"/>
      <c r="G4" s="97" t="s">
        <v>424</v>
      </c>
      <c r="H4" s="97"/>
      <c r="I4" s="86" t="s">
        <v>423</v>
      </c>
      <c r="J4" s="88"/>
      <c r="K4" s="86" t="s">
        <v>422</v>
      </c>
      <c r="L4" s="88"/>
      <c r="M4" s="86" t="s">
        <v>421</v>
      </c>
      <c r="N4" s="88"/>
      <c r="O4" s="86" t="s">
        <v>420</v>
      </c>
      <c r="P4" s="88"/>
      <c r="Q4" s="86" t="s">
        <v>419</v>
      </c>
      <c r="R4" s="87"/>
      <c r="S4" s="86" t="s">
        <v>418</v>
      </c>
      <c r="T4" s="87"/>
      <c r="U4" s="86" t="s">
        <v>417</v>
      </c>
      <c r="V4" s="88"/>
      <c r="W4" s="86" t="s">
        <v>416</v>
      </c>
      <c r="X4" s="88"/>
      <c r="Y4" s="86" t="s">
        <v>415</v>
      </c>
      <c r="Z4" s="88"/>
      <c r="AA4" s="86" t="s">
        <v>414</v>
      </c>
      <c r="AB4" s="88"/>
      <c r="AC4" s="86" t="s">
        <v>413</v>
      </c>
      <c r="AD4" s="88"/>
      <c r="AE4" s="86" t="s">
        <v>412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398</v>
      </c>
      <c r="D7" s="77" t="s">
        <v>411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6"/>
      <c r="B8" s="76"/>
      <c r="C8" s="38" t="s">
        <v>396</v>
      </c>
      <c r="D8" s="77" t="s">
        <v>410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6"/>
      <c r="B9" s="76"/>
      <c r="C9" s="38" t="s">
        <v>394</v>
      </c>
      <c r="D9" s="77" t="s">
        <v>409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6"/>
      <c r="B10" s="76"/>
      <c r="C10" s="38" t="s">
        <v>392</v>
      </c>
      <c r="D10" s="77" t="s">
        <v>408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6"/>
      <c r="B11" s="76"/>
      <c r="C11" s="38" t="s">
        <v>390</v>
      </c>
      <c r="D11" s="77" t="s">
        <v>407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6"/>
      <c r="B12" s="76"/>
      <c r="C12" s="38" t="s">
        <v>388</v>
      </c>
      <c r="D12" s="77" t="s">
        <v>406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6"/>
      <c r="B13" s="76"/>
      <c r="C13" s="38" t="s">
        <v>386</v>
      </c>
      <c r="D13" s="77" t="s">
        <v>405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6"/>
      <c r="B14" s="76"/>
      <c r="C14" s="38" t="s">
        <v>384</v>
      </c>
      <c r="D14" s="77" t="s">
        <v>404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8" t="s">
        <v>403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6"/>
      <c r="B16" s="83"/>
      <c r="C16" s="36" t="s">
        <v>380</v>
      </c>
      <c r="D16" s="81" t="s">
        <v>402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3"/>
      <c r="B17" s="84"/>
      <c r="C17" s="36" t="s">
        <v>401</v>
      </c>
      <c r="D17" s="81" t="s">
        <v>400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2" t="s">
        <v>399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3"/>
      <c r="B19" s="84"/>
      <c r="C19" s="39" t="s">
        <v>398</v>
      </c>
      <c r="D19" s="85" t="s">
        <v>397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6"/>
      <c r="B20" s="76"/>
      <c r="C20" s="39" t="s">
        <v>396</v>
      </c>
      <c r="D20" s="85" t="s">
        <v>395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8" t="s">
        <v>393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8" t="s">
        <v>391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6"/>
      <c r="B23" s="76"/>
      <c r="C23" s="38" t="s">
        <v>390</v>
      </c>
      <c r="D23" s="77" t="s">
        <v>389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6"/>
      <c r="B24" s="76"/>
      <c r="C24" s="38" t="s">
        <v>388</v>
      </c>
      <c r="D24" s="77" t="s">
        <v>387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6"/>
      <c r="B25" s="76"/>
      <c r="C25" s="38" t="s">
        <v>386</v>
      </c>
      <c r="D25" s="77" t="s">
        <v>385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6"/>
      <c r="B26" s="76"/>
      <c r="C26" s="38" t="s">
        <v>384</v>
      </c>
      <c r="D26" s="77" t="s">
        <v>383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6"/>
      <c r="B27" s="76"/>
      <c r="C27" s="38" t="s">
        <v>382</v>
      </c>
      <c r="D27" s="77" t="s">
        <v>381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6"/>
      <c r="B28" s="76"/>
      <c r="C28" s="36" t="s">
        <v>380</v>
      </c>
      <c r="D28" s="81" t="s">
        <v>379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2" t="s">
        <v>378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2" t="s">
        <v>377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2" t="s">
        <v>376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2" t="s">
        <v>375</v>
      </c>
      <c r="B32" s="72"/>
      <c r="C32" s="72"/>
      <c r="D32" s="72"/>
      <c r="E32" s="72"/>
      <c r="F32" s="72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426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425</v>
      </c>
      <c r="B4" s="92"/>
      <c r="C4" s="92"/>
      <c r="D4" s="92"/>
      <c r="E4" s="92"/>
      <c r="F4" s="93"/>
      <c r="G4" s="97" t="s">
        <v>424</v>
      </c>
      <c r="H4" s="97"/>
      <c r="I4" s="86" t="s">
        <v>423</v>
      </c>
      <c r="J4" s="88"/>
      <c r="K4" s="86" t="s">
        <v>422</v>
      </c>
      <c r="L4" s="88"/>
      <c r="M4" s="86" t="s">
        <v>421</v>
      </c>
      <c r="N4" s="88"/>
      <c r="O4" s="86" t="s">
        <v>420</v>
      </c>
      <c r="P4" s="88"/>
      <c r="Q4" s="86" t="s">
        <v>419</v>
      </c>
      <c r="R4" s="87"/>
      <c r="S4" s="86" t="s">
        <v>418</v>
      </c>
      <c r="T4" s="87"/>
      <c r="U4" s="86" t="s">
        <v>417</v>
      </c>
      <c r="V4" s="88"/>
      <c r="W4" s="86" t="s">
        <v>416</v>
      </c>
      <c r="X4" s="88"/>
      <c r="Y4" s="86" t="s">
        <v>415</v>
      </c>
      <c r="Z4" s="88"/>
      <c r="AA4" s="86" t="s">
        <v>414</v>
      </c>
      <c r="AB4" s="88"/>
      <c r="AC4" s="86" t="s">
        <v>413</v>
      </c>
      <c r="AD4" s="88"/>
      <c r="AE4" s="86" t="s">
        <v>412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398</v>
      </c>
      <c r="D7" s="77" t="s">
        <v>411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6"/>
      <c r="B8" s="76"/>
      <c r="C8" s="38" t="s">
        <v>396</v>
      </c>
      <c r="D8" s="77" t="s">
        <v>410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6"/>
      <c r="B9" s="76"/>
      <c r="C9" s="38" t="s">
        <v>394</v>
      </c>
      <c r="D9" s="77" t="s">
        <v>409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6"/>
      <c r="B10" s="76"/>
      <c r="C10" s="38" t="s">
        <v>392</v>
      </c>
      <c r="D10" s="77" t="s">
        <v>408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6"/>
      <c r="B11" s="76"/>
      <c r="C11" s="38" t="s">
        <v>390</v>
      </c>
      <c r="D11" s="77" t="s">
        <v>407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6"/>
      <c r="B12" s="76"/>
      <c r="C12" s="38" t="s">
        <v>388</v>
      </c>
      <c r="D12" s="77" t="s">
        <v>406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6"/>
      <c r="B13" s="76"/>
      <c r="C13" s="38" t="s">
        <v>386</v>
      </c>
      <c r="D13" s="77" t="s">
        <v>405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6"/>
      <c r="B14" s="76"/>
      <c r="C14" s="38" t="s">
        <v>384</v>
      </c>
      <c r="D14" s="77" t="s">
        <v>404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8" t="s">
        <v>403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6"/>
      <c r="B16" s="83"/>
      <c r="C16" s="36" t="s">
        <v>380</v>
      </c>
      <c r="D16" s="81" t="s">
        <v>402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3"/>
      <c r="B17" s="84"/>
      <c r="C17" s="36" t="s">
        <v>401</v>
      </c>
      <c r="D17" s="81" t="s">
        <v>400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2" t="s">
        <v>399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3"/>
      <c r="B19" s="84"/>
      <c r="C19" s="39" t="s">
        <v>398</v>
      </c>
      <c r="D19" s="85" t="s">
        <v>397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6"/>
      <c r="B20" s="76"/>
      <c r="C20" s="39" t="s">
        <v>396</v>
      </c>
      <c r="D20" s="85" t="s">
        <v>395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8" t="s">
        <v>393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8" t="s">
        <v>391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6"/>
      <c r="B23" s="76"/>
      <c r="C23" s="38" t="s">
        <v>390</v>
      </c>
      <c r="D23" s="77" t="s">
        <v>389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6"/>
      <c r="B24" s="76"/>
      <c r="C24" s="38" t="s">
        <v>388</v>
      </c>
      <c r="D24" s="77" t="s">
        <v>387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6"/>
      <c r="B25" s="76"/>
      <c r="C25" s="38" t="s">
        <v>386</v>
      </c>
      <c r="D25" s="77" t="s">
        <v>385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6"/>
      <c r="B26" s="76"/>
      <c r="C26" s="38" t="s">
        <v>384</v>
      </c>
      <c r="D26" s="77" t="s">
        <v>383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6"/>
      <c r="B27" s="76"/>
      <c r="C27" s="38" t="s">
        <v>382</v>
      </c>
      <c r="D27" s="77" t="s">
        <v>381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6"/>
      <c r="B28" s="76"/>
      <c r="C28" s="36" t="s">
        <v>380</v>
      </c>
      <c r="D28" s="81" t="s">
        <v>379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2" t="s">
        <v>378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2" t="s">
        <v>377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2" t="s">
        <v>376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2" t="s">
        <v>375</v>
      </c>
      <c r="B32" s="72"/>
      <c r="C32" s="72"/>
      <c r="D32" s="72"/>
      <c r="E32" s="72"/>
      <c r="F32" s="72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1" t="s">
        <v>329</v>
      </c>
      <c r="B1" s="102"/>
      <c r="C1" s="102"/>
      <c r="D1" s="103"/>
      <c r="E1" s="103"/>
    </row>
    <row r="2" spans="1:5" ht="24" customHeight="1">
      <c r="A2" s="104" t="s">
        <v>328</v>
      </c>
      <c r="B2" s="105"/>
      <c r="C2" s="105"/>
      <c r="D2" s="106" t="s">
        <v>327</v>
      </c>
      <c r="E2" s="106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5"/>
      <c r="B165" s="55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0</v>
      </c>
      <c r="E166" s="3">
        <v>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0</v>
      </c>
      <c r="E170" s="4">
        <v>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0</v>
      </c>
      <c r="E171" s="4">
        <v>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0</v>
      </c>
      <c r="E172" s="4">
        <v>0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0</v>
      </c>
      <c r="E174" s="4">
        <v>0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0</v>
      </c>
      <c r="E316" s="3">
        <v>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0</v>
      </c>
      <c r="E324" s="4">
        <v>0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0</v>
      </c>
      <c r="E325" s="4">
        <v>0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0</v>
      </c>
      <c r="E334" s="4">
        <v>0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0</v>
      </c>
      <c r="E335" s="4">
        <v>0</v>
      </c>
    </row>
    <row r="336" spans="1:5" ht="24" customHeight="1">
      <c r="A336" s="11"/>
      <c r="B336" s="11"/>
      <c r="C336" s="6"/>
      <c r="D336" s="49"/>
      <c r="E336" s="49"/>
    </row>
    <row r="337" spans="1:5" ht="24" customHeight="1">
      <c r="A337" s="51" t="s">
        <v>0</v>
      </c>
      <c r="B337" s="51"/>
      <c r="C337" s="10" t="s">
        <v>428</v>
      </c>
      <c r="D337" s="52"/>
      <c r="E337" s="52"/>
    </row>
    <row r="338" spans="1:5" ht="24" customHeight="1">
      <c r="A338" s="51" t="s">
        <v>0</v>
      </c>
      <c r="B338" s="51"/>
      <c r="C338" s="10" t="s">
        <v>429</v>
      </c>
      <c r="D338" s="52"/>
      <c r="E338" s="52"/>
    </row>
    <row r="339" spans="1:5" ht="24" customHeight="1">
      <c r="A339" s="51" t="s">
        <v>0</v>
      </c>
      <c r="B339" s="51"/>
      <c r="C339" s="10" t="s">
        <v>430</v>
      </c>
      <c r="D339" s="52">
        <f>D337+D338+D4+D16+D23+D46+D85+D126+D145+D148+D151</f>
        <v>0</v>
      </c>
      <c r="E339" s="52">
        <f>E337+E338+E4+E16+E23+E46+E85+E126+E145+E148+E151</f>
        <v>0</v>
      </c>
    </row>
    <row r="340" spans="1:5" ht="24" customHeight="1">
      <c r="A340" s="53" t="s">
        <v>160</v>
      </c>
      <c r="B340" s="53"/>
      <c r="C340" s="50" t="s">
        <v>431</v>
      </c>
      <c r="D340" s="54">
        <f>D166+D210+D259+D300+D316+D319+D322</f>
        <v>0</v>
      </c>
      <c r="E340" s="54">
        <f>E166+E210+E259+E300+E316+E319+E322</f>
        <v>0</v>
      </c>
    </row>
  </sheetData>
  <sheetProtection password="D3C7" sheet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Tecnico</cp:lastModifiedBy>
  <cp:lastPrinted>2015-05-23T07:59:41Z</cp:lastPrinted>
  <dcterms:created xsi:type="dcterms:W3CDTF">2015-03-03T10:52:24Z</dcterms:created>
  <dcterms:modified xsi:type="dcterms:W3CDTF">2017-03-13T15:25:12Z</dcterms:modified>
  <cp:category/>
  <cp:version/>
  <cp:contentType/>
  <cp:contentStatus/>
</cp:coreProperties>
</file>