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<sst xmlns="http://schemas.openxmlformats.org/spreadsheetml/2006/main" count="413" uniqueCount="142">
  <si>
    <t>Natura della spesa</t>
  </si>
  <si>
    <t>Categoria</t>
  </si>
  <si>
    <t>Uscite correnti-pagamento fornitori</t>
  </si>
  <si>
    <t>utenza luce</t>
  </si>
  <si>
    <t>consulenza contabile</t>
  </si>
  <si>
    <t>BINDI SRL</t>
  </si>
  <si>
    <t>LUCE GAS CAMPI SPORTIVI UOPINI</t>
  </si>
  <si>
    <t>libri</t>
  </si>
  <si>
    <t>gadget</t>
  </si>
  <si>
    <t>prodotti pulizie</t>
  </si>
  <si>
    <t>cancelleria</t>
  </si>
  <si>
    <t>manutenzione estintori</t>
  </si>
  <si>
    <t>revisore</t>
  </si>
  <si>
    <t>telefonia</t>
  </si>
  <si>
    <t>fornitura energia elettrica</t>
  </si>
  <si>
    <t>assistenza elettronica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</si>
  <si>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</si>
  <si>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</si>
  <si>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</si>
  <si>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</si>
  <si>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</si>
  <si>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</si>
  <si>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</si>
  <si>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</si>
  <si>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</si>
  <si>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gestione parcheggi</t>
  </si>
  <si>
    <t>indicatore</t>
  </si>
  <si>
    <t>totale</t>
  </si>
  <si>
    <t>OPERA.TEAM  SRL</t>
  </si>
  <si>
    <t>PARKSERVICE S.R.L.</t>
  </si>
  <si>
    <t xml:space="preserve">BRICO e GARDEN SRL </t>
  </si>
  <si>
    <t>Comoli Ferrari e C. S.p.a.</t>
  </si>
  <si>
    <t>AICA SNCA DI AIELLO E CAPPABIANCA</t>
  </si>
  <si>
    <t>PRATICS SRL</t>
  </si>
  <si>
    <t>BERTI MARCO DI BERTI MICHELE</t>
  </si>
  <si>
    <t>POLLINO SRL</t>
  </si>
  <si>
    <t>CLEAN ACCENT SRL</t>
  </si>
  <si>
    <t>FRATELLI PASQUI SRL</t>
  </si>
  <si>
    <t>SOUVARTS SRL</t>
  </si>
  <si>
    <t>ALEXIA MULTISERVIZI SRL</t>
  </si>
  <si>
    <t>PROGRESSO 3 SRL</t>
  </si>
  <si>
    <t>ATENA 1899 SRLS</t>
  </si>
  <si>
    <t>Estra Energie Srl</t>
  </si>
  <si>
    <t>DB-LINE S.R.L.</t>
  </si>
  <si>
    <t>JOLLY ESTINTORI DI MEONI ANDREA E DI IOIA FILIPPO SNC</t>
  </si>
  <si>
    <t>FONDAZIONE TOSCANA SPETTACOLO ONLUS</t>
  </si>
  <si>
    <t>MENTEGLOCALE ASSOCIAZIONE</t>
  </si>
  <si>
    <t>PAGNI CINZIA</t>
  </si>
  <si>
    <t>GLI ELETTRICI I.M.E. DI FRANCHI MANRICO</t>
  </si>
  <si>
    <t>VALDELSA STUDIO SERVICE SNC DI CAMPATELLI NIDIACI E VICIANI</t>
  </si>
  <si>
    <t>IREN MERCATO S.p.A.</t>
  </si>
  <si>
    <t>ACACIA GIUSEPPE SRL</t>
  </si>
  <si>
    <t>ENEGAN SPA</t>
  </si>
  <si>
    <t>ENEL ENERGIA spa</t>
  </si>
  <si>
    <t>L''AGRESTO ASS. CULT.</t>
  </si>
  <si>
    <t>LO STANZONE DELLE APPARIZIONI ASSOCIAZIONE DI CULTURA TEATRA</t>
  </si>
  <si>
    <t>TERRECABLATE RETI E SERVIZI SRL</t>
  </si>
  <si>
    <t>DRAGONI ROBERTO</t>
  </si>
  <si>
    <t>STUDIO CARUGI LINI ULIVIERI S.S.</t>
  </si>
  <si>
    <t>STUDIO BARTALI SRL</t>
  </si>
  <si>
    <t>ELNET DI CANOCCHI MARCO</t>
  </si>
  <si>
    <t>ELECTRA COMMERCIALE SPA</t>
  </si>
  <si>
    <t>FABIO TURBANTI SNC DI TURBANTI FABIO &amp; C.</t>
  </si>
  <si>
    <t>F.LLI CIMADORO SNC - OSTELLO CONTESSA AVA DEI LAMBARDI</t>
  </si>
  <si>
    <t>Gruppo Adam s.r.l.</t>
  </si>
  <si>
    <t>CARDINALI &amp; C. SRL</t>
  </si>
  <si>
    <t>CART''ARMATA EDIZIONI SRL</t>
  </si>
  <si>
    <t>FRILLI GIANNI</t>
  </si>
  <si>
    <t>BUTALI SPA</t>
  </si>
  <si>
    <t>Messagenet S.p.A.</t>
  </si>
  <si>
    <t>CARTOTECNICA VALDESANA SNC DI TABANI &amp; MUGNAINI</t>
  </si>
  <si>
    <t>CHECCACCI GIANGASTONE</t>
  </si>
  <si>
    <t>Studio 3D Print Srls</t>
  </si>
  <si>
    <t>BAR RISTORANTE IL FEUDO DI MARIOTTI GIULIANO E GIORDANO SNC</t>
  </si>
  <si>
    <t>BERNINO COMMERCIALE SRL</t>
  </si>
  <si>
    <t>FEDERIGHI EDITORI DI PAMPALONI GLORIA</t>
  </si>
  <si>
    <t>AUDIOVISUAL SRL</t>
  </si>
  <si>
    <t>IL TRIANGOLO DI PIAZZINI A &amp; C. SNC</t>
  </si>
  <si>
    <t>KMZERO EDITORE SRL</t>
  </si>
  <si>
    <t>DONATI MARCO</t>
  </si>
  <si>
    <t>LOGGINI MOTO SNC DI LOGGINI M. &amp; C.</t>
  </si>
  <si>
    <t>Carlo Covati</t>
  </si>
  <si>
    <t>CLAUDIO GROUP SRLS UNIPERSONALE</t>
  </si>
  <si>
    <t>SERVIZIO ELETTRICO NAZIONALE SPA</t>
  </si>
  <si>
    <t>CRISTIANA BONADUCE</t>
  </si>
  <si>
    <t>AZ. AGR. IL MANDORLO DI ROGHI MARINA</t>
  </si>
  <si>
    <t>ACQUEDOTTO DEL FIORA SPA</t>
  </si>
  <si>
    <t>SIVAT SERVICE SRL</t>
  </si>
  <si>
    <t>CALOR SYSTEM SRL</t>
  </si>
  <si>
    <t>manutenzione parcheggi</t>
  </si>
  <si>
    <t>ferramenta</t>
  </si>
  <si>
    <t>visite mediche dipendenti</t>
  </si>
  <si>
    <t>varie</t>
  </si>
  <si>
    <t>ELETTRICISTA</t>
  </si>
  <si>
    <t>TELEFONIA</t>
  </si>
  <si>
    <t>SERVIZIO ALBERGHIERO EVENTI</t>
  </si>
  <si>
    <t>RICARICA TELEFONO PARCHEGGI</t>
  </si>
  <si>
    <t>GADGET</t>
  </si>
  <si>
    <t>COORDIBAMENTO EVENTI</t>
  </si>
  <si>
    <t>CONSULENZA LAVORO</t>
  </si>
  <si>
    <t>CALDAIA MANUTERNZIONE</t>
  </si>
  <si>
    <t>ENERGIA ELETTRICA</t>
  </si>
  <si>
    <t>GESTION SEDIE EVENTI</t>
  </si>
  <si>
    <t>VARIE</t>
  </si>
  <si>
    <t>FORNITURA ACQUA</t>
  </si>
  <si>
    <t>MANUTENZIONE</t>
  </si>
  <si>
    <t>FORNIURA ACQUA</t>
  </si>
  <si>
    <t>ORGANIZZAZIONE EVENTI</t>
  </si>
  <si>
    <t>ODV OIV</t>
  </si>
  <si>
    <t>FORNITURA ENERGIA ELETTRICA</t>
  </si>
  <si>
    <t>PULIZIE BAGNI PARCHEGGI</t>
  </si>
  <si>
    <t>VESTITARIO DIPENDENTI</t>
  </si>
  <si>
    <t>fornitura luce gas</t>
  </si>
  <si>
    <t>stampa manifesti</t>
  </si>
  <si>
    <t>sistemazione auto societa'</t>
  </si>
  <si>
    <t>acquisto foto</t>
  </si>
  <si>
    <t>assistenza casse</t>
  </si>
  <si>
    <t>idraulico</t>
  </si>
  <si>
    <t>gestione sedie eventi</t>
  </si>
  <si>
    <t xml:space="preserve">libri </t>
  </si>
  <si>
    <t>cartuce</t>
  </si>
  <si>
    <t>service audio eventi</t>
  </si>
  <si>
    <t>servizio ristoro eventi</t>
  </si>
  <si>
    <t>media</t>
  </si>
  <si>
    <t>stampa</t>
  </si>
  <si>
    <t>noleggio strumenti musicali</t>
  </si>
  <si>
    <t>gestione casse</t>
  </si>
  <si>
    <t>materiale pulizie e bustine</t>
  </si>
  <si>
    <t xml:space="preserve"> libri</t>
  </si>
  <si>
    <t>albergo artisti eventi</t>
  </si>
  <si>
    <t>casse gestione</t>
  </si>
  <si>
    <t>luce</t>
  </si>
  <si>
    <t>organizzazione eventi</t>
  </si>
  <si>
    <t>sedie eventi</t>
  </si>
  <si>
    <t>materiale elettrico</t>
  </si>
  <si>
    <t xml:space="preserve"> casse gestione</t>
  </si>
  <si>
    <t>materiale pulizie</t>
  </si>
  <si>
    <t>pubblicita'</t>
  </si>
  <si>
    <t xml:space="preserve">LUCE GAS CAMPI </t>
  </si>
  <si>
    <t>luce gas</t>
  </si>
  <si>
    <t>geometra eventi</t>
  </si>
  <si>
    <t>III trimestre 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</si>
</sst>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172" fontId="0" fillId="0" borderId="0" xfId="59" applyNumberFormat="1" applyFont="1" applyAlignment="1">
      <alignment horizontal="right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4"/>
  <sheetViews>
    <sheetView tabSelected="1" zoomScale="60" zoomScaleNormal="60" zoomScalePageLayoutView="0" workbookViewId="0" topLeftCell="A137">
      <selection activeCell="G147" sqref="G147"/>
    </sheetView>
  </sheetViews>
  <sheetFormatPr defaultColWidth="9.140625" defaultRowHeight="12.75"/>
  <cols>
    <col min="2" max="2" width="12.140625" style="0" customWidth="1"/>
    <col min="3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  <col min="15" max="15" width="16.00390625" style="0" customWidth="1"/>
  </cols>
  <sheetData>
    <row r="3" ht="14.25">
      <c r="E3" s="5" t="s">
        <v>16</v>
      </c>
    </row>
    <row r="4" ht="14.25">
      <c r="E4" s="6" t="s">
        <v>141</v>
      </c>
    </row>
    <row r="6" ht="12">
      <c r="A6" t="s">
        <v>17</v>
      </c>
    </row>
    <row r="10" spans="1:9" ht="12.75">
      <c r="A10" s="7" t="s">
        <v>18</v>
      </c>
      <c r="B10" s="7" t="s">
        <v>19</v>
      </c>
      <c r="C10" s="8" t="s">
        <v>20</v>
      </c>
      <c r="D10" s="10" t="s">
        <v>21</v>
      </c>
      <c r="E10" s="9" t="s">
        <v>22</v>
      </c>
      <c r="F10" s="9" t="s">
        <v>0</v>
      </c>
      <c r="G10" s="8" t="s">
        <v>23</v>
      </c>
      <c r="H10" s="9" t="s">
        <v>1</v>
      </c>
      <c r="I10" s="11" t="s">
        <v>24</v>
      </c>
    </row>
    <row r="11" spans="1:9" ht="49.5">
      <c r="A11">
        <v>1</v>
      </c>
      <c r="B11" s="1">
        <v>44469</v>
      </c>
      <c r="C11" s="1">
        <v>44469</v>
      </c>
      <c r="D11">
        <f>C11-B11</f>
        <v>0</v>
      </c>
      <c r="E11">
        <f>D11*I11</f>
        <v>0</v>
      </c>
      <c r="F11" s="2" t="s">
        <v>89</v>
      </c>
      <c r="G11" s="2" t="s">
        <v>28</v>
      </c>
      <c r="H11" s="2" t="s">
        <v>2</v>
      </c>
      <c r="I11" s="3">
        <v>1645.83</v>
      </c>
    </row>
    <row r="12" spans="1:9" ht="49.5">
      <c r="A12">
        <v>2</v>
      </c>
      <c r="B12" s="1">
        <v>44469</v>
      </c>
      <c r="C12" s="1">
        <v>44469</v>
      </c>
      <c r="D12">
        <f aca="true" t="shared" si="0" ref="D12:D43">C12-B12</f>
        <v>0</v>
      </c>
      <c r="E12">
        <f aca="true" t="shared" si="1" ref="E12:E43">D12*I12</f>
        <v>0</v>
      </c>
      <c r="F12" s="2" t="s">
        <v>89</v>
      </c>
      <c r="G12" s="2" t="s">
        <v>29</v>
      </c>
      <c r="H12" s="2" t="s">
        <v>2</v>
      </c>
      <c r="I12" s="3">
        <v>1056</v>
      </c>
    </row>
    <row r="13" spans="1:9" ht="49.5">
      <c r="A13">
        <v>3</v>
      </c>
      <c r="B13" s="1">
        <v>44469</v>
      </c>
      <c r="C13" s="1">
        <v>44469</v>
      </c>
      <c r="D13">
        <f t="shared" si="0"/>
        <v>0</v>
      </c>
      <c r="E13">
        <f t="shared" si="1"/>
        <v>0</v>
      </c>
      <c r="F13" s="2" t="s">
        <v>3</v>
      </c>
      <c r="G13" s="2" t="s">
        <v>30</v>
      </c>
      <c r="H13" s="2" t="s">
        <v>2</v>
      </c>
      <c r="I13" s="3">
        <v>37.15</v>
      </c>
    </row>
    <row r="14" spans="1:9" ht="49.5">
      <c r="A14">
        <v>4</v>
      </c>
      <c r="B14" s="1">
        <v>44469</v>
      </c>
      <c r="C14" s="1">
        <v>44469</v>
      </c>
      <c r="D14">
        <f t="shared" si="0"/>
        <v>0</v>
      </c>
      <c r="E14">
        <f t="shared" si="1"/>
        <v>0</v>
      </c>
      <c r="F14" s="2" t="s">
        <v>92</v>
      </c>
      <c r="G14" s="2" t="s">
        <v>31</v>
      </c>
      <c r="H14" s="2" t="s">
        <v>2</v>
      </c>
      <c r="I14" s="3">
        <v>330.5</v>
      </c>
    </row>
    <row r="15" spans="1:9" ht="62.25">
      <c r="A15">
        <v>5</v>
      </c>
      <c r="B15" s="1">
        <v>44469</v>
      </c>
      <c r="C15" s="1">
        <v>44469</v>
      </c>
      <c r="D15">
        <f t="shared" si="0"/>
        <v>0</v>
      </c>
      <c r="E15">
        <f t="shared" si="1"/>
        <v>0</v>
      </c>
      <c r="F15" s="2" t="s">
        <v>90</v>
      </c>
      <c r="G15" s="2" t="s">
        <v>32</v>
      </c>
      <c r="H15" s="2" t="s">
        <v>2</v>
      </c>
      <c r="I15" s="3">
        <v>23.77</v>
      </c>
    </row>
    <row r="16" spans="1:9" ht="49.5">
      <c r="A16">
        <v>6</v>
      </c>
      <c r="B16" s="1">
        <v>44469</v>
      </c>
      <c r="C16" s="1">
        <v>44469</v>
      </c>
      <c r="D16">
        <f t="shared" si="0"/>
        <v>0</v>
      </c>
      <c r="E16">
        <f t="shared" si="1"/>
        <v>0</v>
      </c>
      <c r="F16" s="2" t="s">
        <v>91</v>
      </c>
      <c r="G16" s="2" t="s">
        <v>33</v>
      </c>
      <c r="H16" s="2" t="s">
        <v>2</v>
      </c>
      <c r="I16" s="3">
        <v>36</v>
      </c>
    </row>
    <row r="17" spans="1:9" ht="49.5">
      <c r="A17">
        <v>7</v>
      </c>
      <c r="B17" s="1">
        <v>44469</v>
      </c>
      <c r="C17" s="1">
        <v>44469</v>
      </c>
      <c r="D17">
        <f t="shared" si="0"/>
        <v>0</v>
      </c>
      <c r="E17">
        <f t="shared" si="1"/>
        <v>0</v>
      </c>
      <c r="F17" s="2" t="s">
        <v>117</v>
      </c>
      <c r="G17" s="2" t="s">
        <v>34</v>
      </c>
      <c r="H17" s="2" t="s">
        <v>2</v>
      </c>
      <c r="I17" s="3">
        <v>129.61</v>
      </c>
    </row>
    <row r="18" spans="1:9" ht="49.5">
      <c r="A18">
        <v>8</v>
      </c>
      <c r="B18" s="1">
        <v>44469</v>
      </c>
      <c r="C18" s="1">
        <v>44469</v>
      </c>
      <c r="D18">
        <f t="shared" si="0"/>
        <v>0</v>
      </c>
      <c r="E18">
        <f t="shared" si="1"/>
        <v>0</v>
      </c>
      <c r="F18" s="2" t="s">
        <v>90</v>
      </c>
      <c r="G18" s="2" t="s">
        <v>35</v>
      </c>
      <c r="H18" s="2" t="s">
        <v>2</v>
      </c>
      <c r="I18" s="3">
        <v>23.52</v>
      </c>
    </row>
    <row r="19" spans="1:9" ht="49.5">
      <c r="A19">
        <v>9</v>
      </c>
      <c r="B19" s="1">
        <v>44469</v>
      </c>
      <c r="C19" s="1">
        <v>44469</v>
      </c>
      <c r="D19">
        <f t="shared" si="0"/>
        <v>0</v>
      </c>
      <c r="E19">
        <f t="shared" si="1"/>
        <v>0</v>
      </c>
      <c r="F19" s="2" t="s">
        <v>136</v>
      </c>
      <c r="G19" s="2" t="s">
        <v>36</v>
      </c>
      <c r="H19" s="2" t="s">
        <v>2</v>
      </c>
      <c r="I19" s="3">
        <v>494.12</v>
      </c>
    </row>
    <row r="20" spans="1:9" ht="49.5">
      <c r="A20">
        <v>10</v>
      </c>
      <c r="B20" s="1">
        <v>44467</v>
      </c>
      <c r="C20" s="1">
        <v>44469</v>
      </c>
      <c r="D20">
        <f t="shared" si="0"/>
        <v>2</v>
      </c>
      <c r="E20">
        <f t="shared" si="1"/>
        <v>75.28</v>
      </c>
      <c r="F20" s="2" t="s">
        <v>136</v>
      </c>
      <c r="G20" s="2" t="s">
        <v>37</v>
      </c>
      <c r="H20" s="2" t="s">
        <v>2</v>
      </c>
      <c r="I20" s="3">
        <v>37.64</v>
      </c>
    </row>
    <row r="21" spans="1:9" ht="49.5">
      <c r="A21">
        <v>11</v>
      </c>
      <c r="B21" s="1">
        <v>44467</v>
      </c>
      <c r="C21" s="1">
        <v>44469</v>
      </c>
      <c r="D21">
        <f t="shared" si="0"/>
        <v>2</v>
      </c>
      <c r="E21">
        <f t="shared" si="1"/>
        <v>229.6</v>
      </c>
      <c r="F21" s="2" t="s">
        <v>8</v>
      </c>
      <c r="G21" s="2" t="s">
        <v>38</v>
      </c>
      <c r="H21" s="2" t="s">
        <v>2</v>
      </c>
      <c r="I21" s="3">
        <v>114.8</v>
      </c>
    </row>
    <row r="22" spans="1:9" ht="49.5">
      <c r="A22">
        <v>12</v>
      </c>
      <c r="B22" s="1">
        <v>44464</v>
      </c>
      <c r="C22" s="1">
        <v>44469</v>
      </c>
      <c r="D22">
        <f t="shared" si="0"/>
        <v>5</v>
      </c>
      <c r="E22">
        <f t="shared" si="1"/>
        <v>2400</v>
      </c>
      <c r="F22" s="2" t="s">
        <v>133</v>
      </c>
      <c r="G22" s="2" t="s">
        <v>39</v>
      </c>
      <c r="H22" s="2" t="s">
        <v>2</v>
      </c>
      <c r="I22" s="3">
        <v>480</v>
      </c>
    </row>
    <row r="23" spans="1:9" ht="49.5">
      <c r="A23">
        <v>13</v>
      </c>
      <c r="B23" s="1">
        <v>44463</v>
      </c>
      <c r="C23" s="1">
        <v>44469</v>
      </c>
      <c r="D23">
        <f t="shared" si="0"/>
        <v>6</v>
      </c>
      <c r="E23">
        <f t="shared" si="1"/>
        <v>3000</v>
      </c>
      <c r="F23" s="2" t="s">
        <v>137</v>
      </c>
      <c r="G23" s="2" t="s">
        <v>40</v>
      </c>
      <c r="H23" s="2" t="s">
        <v>2</v>
      </c>
      <c r="I23" s="3">
        <v>500</v>
      </c>
    </row>
    <row r="24" spans="1:9" ht="49.5">
      <c r="A24">
        <v>14</v>
      </c>
      <c r="B24" s="1">
        <v>44461</v>
      </c>
      <c r="C24" s="1">
        <v>44469</v>
      </c>
      <c r="D24">
        <f t="shared" si="0"/>
        <v>8</v>
      </c>
      <c r="E24">
        <f t="shared" si="1"/>
        <v>696</v>
      </c>
      <c r="F24" s="2" t="s">
        <v>7</v>
      </c>
      <c r="G24" s="2" t="s">
        <v>41</v>
      </c>
      <c r="H24" s="2" t="s">
        <v>2</v>
      </c>
      <c r="I24" s="3">
        <v>87</v>
      </c>
    </row>
    <row r="25" spans="1:9" ht="49.5">
      <c r="A25">
        <v>15</v>
      </c>
      <c r="B25" s="1">
        <v>44460</v>
      </c>
      <c r="C25" s="1">
        <v>44469</v>
      </c>
      <c r="D25">
        <f t="shared" si="0"/>
        <v>9</v>
      </c>
      <c r="E25">
        <f t="shared" si="1"/>
        <v>229.14000000000001</v>
      </c>
      <c r="F25" s="2" t="s">
        <v>138</v>
      </c>
      <c r="G25" s="2" t="s">
        <v>42</v>
      </c>
      <c r="H25" s="2" t="s">
        <v>2</v>
      </c>
      <c r="I25" s="3">
        <v>25.46</v>
      </c>
    </row>
    <row r="26" spans="1:9" ht="49.5">
      <c r="A26">
        <v>16</v>
      </c>
      <c r="B26" s="1">
        <v>44460</v>
      </c>
      <c r="C26" s="1">
        <v>44469</v>
      </c>
      <c r="D26">
        <f t="shared" si="0"/>
        <v>9</v>
      </c>
      <c r="E26">
        <f t="shared" si="1"/>
        <v>5773.86</v>
      </c>
      <c r="F26" s="2" t="s">
        <v>8</v>
      </c>
      <c r="G26" s="2" t="s">
        <v>43</v>
      </c>
      <c r="H26" s="2" t="s">
        <v>2</v>
      </c>
      <c r="I26" s="3">
        <v>641.54</v>
      </c>
    </row>
    <row r="27" spans="1:9" ht="49.5">
      <c r="A27">
        <v>17</v>
      </c>
      <c r="B27" s="1">
        <v>44460</v>
      </c>
      <c r="C27" s="1">
        <v>44469</v>
      </c>
      <c r="D27">
        <f t="shared" si="0"/>
        <v>9</v>
      </c>
      <c r="E27">
        <f t="shared" si="1"/>
        <v>229.14000000000001</v>
      </c>
      <c r="F27" s="2" t="s">
        <v>139</v>
      </c>
      <c r="G27" s="2" t="s">
        <v>42</v>
      </c>
      <c r="H27" s="2" t="s">
        <v>2</v>
      </c>
      <c r="I27" s="3">
        <v>25.46</v>
      </c>
    </row>
    <row r="28" spans="1:9" ht="49.5">
      <c r="A28">
        <v>18</v>
      </c>
      <c r="B28" s="1">
        <v>44460</v>
      </c>
      <c r="C28" s="1">
        <v>44469</v>
      </c>
      <c r="D28">
        <f t="shared" si="0"/>
        <v>9</v>
      </c>
      <c r="E28">
        <f t="shared" si="1"/>
        <v>1216.8</v>
      </c>
      <c r="F28" s="2" t="s">
        <v>8</v>
      </c>
      <c r="G28" s="2" t="s">
        <v>38</v>
      </c>
      <c r="H28" s="2" t="s">
        <v>2</v>
      </c>
      <c r="I28" s="3">
        <v>135.2</v>
      </c>
    </row>
    <row r="29" spans="1:9" ht="87">
      <c r="A29">
        <v>19</v>
      </c>
      <c r="B29" s="1">
        <v>44459</v>
      </c>
      <c r="C29" s="1">
        <v>44469</v>
      </c>
      <c r="D29">
        <f t="shared" si="0"/>
        <v>10</v>
      </c>
      <c r="E29">
        <f t="shared" si="1"/>
        <v>290</v>
      </c>
      <c r="F29" s="2" t="s">
        <v>11</v>
      </c>
      <c r="G29" s="2" t="s">
        <v>44</v>
      </c>
      <c r="H29" s="2" t="s">
        <v>2</v>
      </c>
      <c r="I29" s="3">
        <v>29</v>
      </c>
    </row>
    <row r="30" spans="1:9" ht="62.25">
      <c r="A30">
        <v>20</v>
      </c>
      <c r="B30" s="1">
        <v>44456</v>
      </c>
      <c r="C30" s="1">
        <v>44456</v>
      </c>
      <c r="D30">
        <f t="shared" si="0"/>
        <v>0</v>
      </c>
      <c r="E30">
        <f t="shared" si="1"/>
        <v>0</v>
      </c>
      <c r="F30" s="2" t="s">
        <v>132</v>
      </c>
      <c r="G30" s="2" t="s">
        <v>45</v>
      </c>
      <c r="H30" s="2" t="s">
        <v>2</v>
      </c>
      <c r="I30" s="3">
        <v>18000</v>
      </c>
    </row>
    <row r="31" spans="1:9" ht="49.5">
      <c r="A31">
        <v>21</v>
      </c>
      <c r="B31" s="1">
        <v>44456</v>
      </c>
      <c r="C31" s="1">
        <v>44456</v>
      </c>
      <c r="D31">
        <f t="shared" si="0"/>
        <v>0</v>
      </c>
      <c r="E31">
        <f t="shared" si="1"/>
        <v>0</v>
      </c>
      <c r="F31" s="2" t="s">
        <v>133</v>
      </c>
      <c r="G31" s="2" t="s">
        <v>39</v>
      </c>
      <c r="H31" s="2" t="s">
        <v>2</v>
      </c>
      <c r="I31" s="3">
        <v>750</v>
      </c>
    </row>
    <row r="32" spans="1:9" ht="49.5">
      <c r="A32">
        <v>22</v>
      </c>
      <c r="B32" s="1">
        <v>44454</v>
      </c>
      <c r="C32" s="1">
        <v>44456</v>
      </c>
      <c r="D32">
        <f t="shared" si="0"/>
        <v>2</v>
      </c>
      <c r="E32">
        <f t="shared" si="1"/>
        <v>16000</v>
      </c>
      <c r="F32" s="2" t="s">
        <v>132</v>
      </c>
      <c r="G32" s="2" t="s">
        <v>46</v>
      </c>
      <c r="H32" s="2" t="s">
        <v>2</v>
      </c>
      <c r="I32" s="3">
        <v>8000</v>
      </c>
    </row>
    <row r="33" spans="1:9" ht="49.5">
      <c r="A33">
        <v>23</v>
      </c>
      <c r="B33" s="1">
        <v>44454</v>
      </c>
      <c r="C33" s="1">
        <v>44456</v>
      </c>
      <c r="D33">
        <f t="shared" si="0"/>
        <v>2</v>
      </c>
      <c r="E33">
        <f t="shared" si="1"/>
        <v>420</v>
      </c>
      <c r="F33" s="2" t="s">
        <v>140</v>
      </c>
      <c r="G33" s="2" t="s">
        <v>47</v>
      </c>
      <c r="H33" s="2" t="s">
        <v>2</v>
      </c>
      <c r="I33" s="3">
        <v>210</v>
      </c>
    </row>
    <row r="34" spans="1:9" ht="62.25">
      <c r="A34">
        <v>24</v>
      </c>
      <c r="B34" s="1">
        <v>44452</v>
      </c>
      <c r="C34" s="1">
        <v>44456</v>
      </c>
      <c r="D34">
        <f t="shared" si="0"/>
        <v>4</v>
      </c>
      <c r="E34">
        <f t="shared" si="1"/>
        <v>3200</v>
      </c>
      <c r="F34" s="2" t="s">
        <v>93</v>
      </c>
      <c r="G34" s="2" t="s">
        <v>48</v>
      </c>
      <c r="H34" s="2" t="s">
        <v>2</v>
      </c>
      <c r="I34" s="3">
        <v>800</v>
      </c>
    </row>
    <row r="35" spans="1:9" ht="87">
      <c r="A35">
        <v>25</v>
      </c>
      <c r="B35" s="1">
        <v>44452</v>
      </c>
      <c r="C35" s="1">
        <v>44456</v>
      </c>
      <c r="D35">
        <f t="shared" si="0"/>
        <v>4</v>
      </c>
      <c r="E35">
        <f t="shared" si="1"/>
        <v>8320</v>
      </c>
      <c r="F35" s="2" t="s">
        <v>121</v>
      </c>
      <c r="G35" s="2" t="s">
        <v>49</v>
      </c>
      <c r="H35" s="2" t="s">
        <v>2</v>
      </c>
      <c r="I35" s="3">
        <v>2080</v>
      </c>
    </row>
    <row r="36" spans="1:9" ht="49.5">
      <c r="A36">
        <v>26</v>
      </c>
      <c r="B36" s="1">
        <v>44452</v>
      </c>
      <c r="C36" s="1">
        <v>44456</v>
      </c>
      <c r="D36">
        <f t="shared" si="0"/>
        <v>4</v>
      </c>
      <c r="E36">
        <f t="shared" si="1"/>
        <v>10600</v>
      </c>
      <c r="F36" s="2" t="s">
        <v>133</v>
      </c>
      <c r="G36" s="2" t="s">
        <v>39</v>
      </c>
      <c r="H36" s="2" t="s">
        <v>2</v>
      </c>
      <c r="I36" s="3">
        <v>2650</v>
      </c>
    </row>
    <row r="37" spans="1:9" ht="49.5">
      <c r="A37">
        <v>27</v>
      </c>
      <c r="B37" s="1">
        <v>44452</v>
      </c>
      <c r="C37" s="1">
        <v>44456</v>
      </c>
      <c r="D37">
        <f t="shared" si="0"/>
        <v>4</v>
      </c>
      <c r="E37">
        <f t="shared" si="1"/>
        <v>280.96</v>
      </c>
      <c r="F37" s="2" t="s">
        <v>139</v>
      </c>
      <c r="G37" s="2" t="s">
        <v>50</v>
      </c>
      <c r="H37" s="2" t="s">
        <v>2</v>
      </c>
      <c r="I37" s="3">
        <v>70.24</v>
      </c>
    </row>
    <row r="38" spans="1:9" ht="62.25">
      <c r="A38">
        <v>28</v>
      </c>
      <c r="B38" s="1">
        <v>44452</v>
      </c>
      <c r="C38" s="1">
        <v>44456</v>
      </c>
      <c r="D38">
        <f t="shared" si="0"/>
        <v>4</v>
      </c>
      <c r="E38">
        <f t="shared" si="1"/>
        <v>7680</v>
      </c>
      <c r="F38" s="2" t="s">
        <v>93</v>
      </c>
      <c r="G38" s="2" t="s">
        <v>48</v>
      </c>
      <c r="H38" s="2" t="s">
        <v>2</v>
      </c>
      <c r="I38" s="3">
        <v>1920</v>
      </c>
    </row>
    <row r="39" spans="1:9" ht="87">
      <c r="A39">
        <v>29</v>
      </c>
      <c r="B39" s="1">
        <v>44452</v>
      </c>
      <c r="C39" s="1">
        <v>44456</v>
      </c>
      <c r="D39">
        <f t="shared" si="0"/>
        <v>4</v>
      </c>
      <c r="E39">
        <f t="shared" si="1"/>
        <v>3160</v>
      </c>
      <c r="F39" s="2" t="s">
        <v>121</v>
      </c>
      <c r="G39" s="2" t="s">
        <v>49</v>
      </c>
      <c r="H39" s="2" t="s">
        <v>2</v>
      </c>
      <c r="I39" s="3">
        <v>790</v>
      </c>
    </row>
    <row r="40" spans="1:9" ht="49.5">
      <c r="A40">
        <v>30</v>
      </c>
      <c r="B40" s="1">
        <v>44452</v>
      </c>
      <c r="C40" s="1">
        <v>44456</v>
      </c>
      <c r="D40">
        <f t="shared" si="0"/>
        <v>4</v>
      </c>
      <c r="E40">
        <f t="shared" si="1"/>
        <v>481.28</v>
      </c>
      <c r="F40" s="2" t="s">
        <v>139</v>
      </c>
      <c r="G40" s="2" t="s">
        <v>50</v>
      </c>
      <c r="H40" s="2" t="s">
        <v>2</v>
      </c>
      <c r="I40" s="3">
        <v>120.32</v>
      </c>
    </row>
    <row r="41" spans="1:9" ht="49.5">
      <c r="A41">
        <v>31</v>
      </c>
      <c r="B41" s="1">
        <v>44451</v>
      </c>
      <c r="C41" s="1">
        <v>44456</v>
      </c>
      <c r="D41">
        <f t="shared" si="0"/>
        <v>5</v>
      </c>
      <c r="E41">
        <f t="shared" si="1"/>
        <v>10590</v>
      </c>
      <c r="F41" s="2" t="s">
        <v>133</v>
      </c>
      <c r="G41" s="2" t="s">
        <v>39</v>
      </c>
      <c r="H41" s="2" t="s">
        <v>2</v>
      </c>
      <c r="I41" s="3">
        <v>2118</v>
      </c>
    </row>
    <row r="42" spans="1:9" ht="49.5">
      <c r="A42">
        <v>32</v>
      </c>
      <c r="B42" s="1">
        <v>44449</v>
      </c>
      <c r="C42" s="1">
        <v>44456</v>
      </c>
      <c r="D42">
        <f t="shared" si="0"/>
        <v>7</v>
      </c>
      <c r="E42">
        <f t="shared" si="1"/>
        <v>833.2800000000001</v>
      </c>
      <c r="F42" s="2" t="s">
        <v>8</v>
      </c>
      <c r="G42" s="2" t="s">
        <v>51</v>
      </c>
      <c r="H42" s="2" t="s">
        <v>2</v>
      </c>
      <c r="I42" s="3">
        <v>119.04</v>
      </c>
    </row>
    <row r="43" spans="1:9" ht="49.5">
      <c r="A43">
        <v>33</v>
      </c>
      <c r="B43" s="1">
        <v>44448</v>
      </c>
      <c r="C43" s="1">
        <v>44456</v>
      </c>
      <c r="D43">
        <f t="shared" si="0"/>
        <v>8</v>
      </c>
      <c r="E43">
        <f t="shared" si="1"/>
        <v>5302.64</v>
      </c>
      <c r="F43" s="2" t="s">
        <v>8</v>
      </c>
      <c r="G43" s="2" t="s">
        <v>51</v>
      </c>
      <c r="H43" s="2" t="s">
        <v>2</v>
      </c>
      <c r="I43" s="3">
        <v>662.83</v>
      </c>
    </row>
    <row r="44" spans="1:9" ht="49.5">
      <c r="A44">
        <v>34</v>
      </c>
      <c r="B44" s="1">
        <v>44447</v>
      </c>
      <c r="C44" s="1">
        <v>44456</v>
      </c>
      <c r="D44">
        <f aca="true" t="shared" si="2" ref="D44:D79">C44-B44</f>
        <v>9</v>
      </c>
      <c r="E44">
        <f aca="true" t="shared" si="3" ref="E44:E79">D44*I44</f>
        <v>3112.0199999999995</v>
      </c>
      <c r="F44" s="2" t="s">
        <v>139</v>
      </c>
      <c r="G44" s="2" t="s">
        <v>52</v>
      </c>
      <c r="H44" s="2" t="s">
        <v>2</v>
      </c>
      <c r="I44" s="3">
        <v>345.78</v>
      </c>
    </row>
    <row r="45" spans="1:9" ht="49.5">
      <c r="A45">
        <v>35</v>
      </c>
      <c r="B45" s="1">
        <v>44447</v>
      </c>
      <c r="C45" s="1">
        <v>44456</v>
      </c>
      <c r="D45">
        <f t="shared" si="2"/>
        <v>9</v>
      </c>
      <c r="E45">
        <f t="shared" si="3"/>
        <v>3071.43</v>
      </c>
      <c r="F45" s="2" t="s">
        <v>139</v>
      </c>
      <c r="G45" s="2" t="s">
        <v>53</v>
      </c>
      <c r="H45" s="2" t="s">
        <v>2</v>
      </c>
      <c r="I45" s="3">
        <v>341.27</v>
      </c>
    </row>
    <row r="46" spans="1:9" ht="49.5">
      <c r="A46">
        <v>36</v>
      </c>
      <c r="B46" s="1">
        <v>44447</v>
      </c>
      <c r="C46" s="1">
        <v>44456</v>
      </c>
      <c r="D46">
        <f t="shared" si="2"/>
        <v>9</v>
      </c>
      <c r="E46">
        <f t="shared" si="3"/>
        <v>951.84</v>
      </c>
      <c r="F46" s="2" t="s">
        <v>139</v>
      </c>
      <c r="G46" s="2" t="s">
        <v>52</v>
      </c>
      <c r="H46" s="2" t="s">
        <v>2</v>
      </c>
      <c r="I46" s="3">
        <v>105.76</v>
      </c>
    </row>
    <row r="47" spans="1:9" ht="49.5">
      <c r="A47">
        <v>37</v>
      </c>
      <c r="B47" s="1">
        <v>44445</v>
      </c>
      <c r="C47" s="1">
        <v>44456</v>
      </c>
      <c r="D47">
        <f t="shared" si="2"/>
        <v>11</v>
      </c>
      <c r="E47">
        <f t="shared" si="3"/>
        <v>27500</v>
      </c>
      <c r="F47" s="2" t="s">
        <v>132</v>
      </c>
      <c r="G47" s="2" t="s">
        <v>54</v>
      </c>
      <c r="H47" s="2" t="s">
        <v>2</v>
      </c>
      <c r="I47" s="3">
        <v>2500</v>
      </c>
    </row>
    <row r="48" spans="1:9" ht="112.5">
      <c r="A48">
        <v>38</v>
      </c>
      <c r="B48" s="1">
        <v>44445</v>
      </c>
      <c r="C48" s="1">
        <v>44456</v>
      </c>
      <c r="D48">
        <f t="shared" si="2"/>
        <v>11</v>
      </c>
      <c r="E48">
        <f t="shared" si="3"/>
        <v>22000</v>
      </c>
      <c r="F48" s="2" t="s">
        <v>132</v>
      </c>
      <c r="G48" s="2" t="s">
        <v>55</v>
      </c>
      <c r="H48" s="2" t="s">
        <v>2</v>
      </c>
      <c r="I48" s="3">
        <v>2000</v>
      </c>
    </row>
    <row r="49" spans="1:9" ht="62.25">
      <c r="A49">
        <v>39</v>
      </c>
      <c r="B49" s="1">
        <v>44441</v>
      </c>
      <c r="C49" s="1">
        <v>44456</v>
      </c>
      <c r="D49">
        <f t="shared" si="2"/>
        <v>15</v>
      </c>
      <c r="E49">
        <f t="shared" si="3"/>
        <v>270000</v>
      </c>
      <c r="F49" s="2" t="s">
        <v>132</v>
      </c>
      <c r="G49" s="2" t="s">
        <v>45</v>
      </c>
      <c r="H49" s="2" t="s">
        <v>2</v>
      </c>
      <c r="I49" s="3">
        <v>18000</v>
      </c>
    </row>
    <row r="50" spans="1:9" ht="49.5">
      <c r="A50">
        <v>40</v>
      </c>
      <c r="B50" s="1">
        <v>44441</v>
      </c>
      <c r="C50" s="1">
        <v>44456</v>
      </c>
      <c r="D50">
        <f t="shared" si="2"/>
        <v>15</v>
      </c>
      <c r="E50">
        <f t="shared" si="3"/>
        <v>780</v>
      </c>
      <c r="F50" s="2" t="s">
        <v>13</v>
      </c>
      <c r="G50" s="2" t="s">
        <v>56</v>
      </c>
      <c r="H50" s="2" t="s">
        <v>2</v>
      </c>
      <c r="I50" s="3">
        <v>52</v>
      </c>
    </row>
    <row r="51" spans="1:9" ht="49.5">
      <c r="A51">
        <v>41</v>
      </c>
      <c r="B51" s="1">
        <v>44441</v>
      </c>
      <c r="C51" s="1">
        <v>44456</v>
      </c>
      <c r="D51">
        <f t="shared" si="2"/>
        <v>15</v>
      </c>
      <c r="E51">
        <f t="shared" si="3"/>
        <v>1157.25</v>
      </c>
      <c r="F51" s="2" t="s">
        <v>13</v>
      </c>
      <c r="G51" s="2" t="s">
        <v>56</v>
      </c>
      <c r="H51" s="2" t="s">
        <v>2</v>
      </c>
      <c r="I51" s="3">
        <v>77.15</v>
      </c>
    </row>
    <row r="52" spans="1:9" ht="49.5">
      <c r="A52">
        <v>42</v>
      </c>
      <c r="B52" s="1">
        <v>44440</v>
      </c>
      <c r="C52" s="1">
        <v>44440</v>
      </c>
      <c r="D52">
        <f t="shared" si="2"/>
        <v>0</v>
      </c>
      <c r="E52">
        <f t="shared" si="3"/>
        <v>0</v>
      </c>
      <c r="F52" s="2" t="s">
        <v>8</v>
      </c>
      <c r="G52" s="2" t="s">
        <v>38</v>
      </c>
      <c r="H52" s="2" t="s">
        <v>2</v>
      </c>
      <c r="I52" s="3">
        <v>144.95</v>
      </c>
    </row>
    <row r="53" spans="1:9" ht="49.5">
      <c r="A53">
        <v>43</v>
      </c>
      <c r="B53" s="1">
        <v>44440</v>
      </c>
      <c r="C53" s="1">
        <v>44440</v>
      </c>
      <c r="D53">
        <f t="shared" si="2"/>
        <v>0</v>
      </c>
      <c r="E53">
        <f t="shared" si="3"/>
        <v>0</v>
      </c>
      <c r="F53" s="2" t="s">
        <v>12</v>
      </c>
      <c r="G53" s="2" t="s">
        <v>57</v>
      </c>
      <c r="H53" s="2" t="s">
        <v>2</v>
      </c>
      <c r="I53" s="3">
        <v>8612.84</v>
      </c>
    </row>
    <row r="54" spans="1:9" ht="62.25">
      <c r="A54">
        <v>44</v>
      </c>
      <c r="B54" s="1">
        <v>44440</v>
      </c>
      <c r="C54" s="1">
        <v>44440</v>
      </c>
      <c r="D54">
        <f t="shared" si="2"/>
        <v>0</v>
      </c>
      <c r="E54">
        <f t="shared" si="3"/>
        <v>0</v>
      </c>
      <c r="F54" s="2" t="s">
        <v>4</v>
      </c>
      <c r="G54" s="2" t="s">
        <v>58</v>
      </c>
      <c r="H54" s="2" t="s">
        <v>2</v>
      </c>
      <c r="I54" s="3">
        <v>440.7</v>
      </c>
    </row>
    <row r="55" spans="1:9" ht="62.25">
      <c r="A55">
        <v>45</v>
      </c>
      <c r="B55" s="1">
        <v>44440</v>
      </c>
      <c r="C55" s="1">
        <v>44440</v>
      </c>
      <c r="D55">
        <f t="shared" si="2"/>
        <v>0</v>
      </c>
      <c r="E55">
        <f t="shared" si="3"/>
        <v>0</v>
      </c>
      <c r="F55" s="2" t="s">
        <v>4</v>
      </c>
      <c r="G55" s="2" t="s">
        <v>58</v>
      </c>
      <c r="H55" s="2" t="s">
        <v>2</v>
      </c>
      <c r="I55" s="3">
        <v>1123.2</v>
      </c>
    </row>
    <row r="56" spans="1:9" ht="49.5">
      <c r="A56">
        <v>46</v>
      </c>
      <c r="B56" s="1">
        <v>44440</v>
      </c>
      <c r="C56" s="1">
        <v>44440</v>
      </c>
      <c r="D56">
        <f t="shared" si="2"/>
        <v>0</v>
      </c>
      <c r="E56">
        <f t="shared" si="3"/>
        <v>0</v>
      </c>
      <c r="F56" s="2" t="s">
        <v>99</v>
      </c>
      <c r="G56" s="2" t="s">
        <v>59</v>
      </c>
      <c r="H56" s="2" t="s">
        <v>2</v>
      </c>
      <c r="I56" s="3">
        <v>346.66</v>
      </c>
    </row>
    <row r="57" spans="1:9" ht="49.5">
      <c r="A57">
        <v>47</v>
      </c>
      <c r="B57" s="1">
        <v>44439</v>
      </c>
      <c r="C57" s="1">
        <v>44440</v>
      </c>
      <c r="D57">
        <f t="shared" si="2"/>
        <v>1</v>
      </c>
      <c r="E57">
        <f t="shared" si="3"/>
        <v>37.64</v>
      </c>
      <c r="F57" s="2" t="s">
        <v>90</v>
      </c>
      <c r="G57" s="2" t="s">
        <v>30</v>
      </c>
      <c r="H57" s="2" t="s">
        <v>2</v>
      </c>
      <c r="I57" s="3">
        <v>37.64</v>
      </c>
    </row>
    <row r="58" spans="1:9" ht="49.5">
      <c r="A58">
        <v>48</v>
      </c>
      <c r="B58" s="1">
        <v>44439</v>
      </c>
      <c r="C58" s="1">
        <v>44440</v>
      </c>
      <c r="D58">
        <f t="shared" si="2"/>
        <v>1</v>
      </c>
      <c r="E58">
        <f t="shared" si="3"/>
        <v>152</v>
      </c>
      <c r="F58" s="2" t="s">
        <v>15</v>
      </c>
      <c r="G58" s="2" t="s">
        <v>60</v>
      </c>
      <c r="H58" s="2" t="s">
        <v>2</v>
      </c>
      <c r="I58" s="3">
        <v>152</v>
      </c>
    </row>
    <row r="59" spans="1:9" ht="62.25">
      <c r="A59">
        <v>49</v>
      </c>
      <c r="B59" s="1">
        <v>44439</v>
      </c>
      <c r="C59" s="1">
        <v>44440</v>
      </c>
      <c r="D59">
        <f t="shared" si="2"/>
        <v>1</v>
      </c>
      <c r="E59">
        <f t="shared" si="3"/>
        <v>55.08</v>
      </c>
      <c r="F59" s="2" t="s">
        <v>90</v>
      </c>
      <c r="G59" s="2" t="s">
        <v>32</v>
      </c>
      <c r="H59" s="2" t="s">
        <v>2</v>
      </c>
      <c r="I59" s="3">
        <v>55.08</v>
      </c>
    </row>
    <row r="60" spans="1:9" ht="87">
      <c r="A60">
        <v>50</v>
      </c>
      <c r="B60" s="1">
        <v>44439</v>
      </c>
      <c r="C60" s="1">
        <v>44440</v>
      </c>
      <c r="D60">
        <f t="shared" si="2"/>
        <v>1</v>
      </c>
      <c r="E60">
        <f t="shared" si="3"/>
        <v>5930</v>
      </c>
      <c r="F60" s="2" t="s">
        <v>121</v>
      </c>
      <c r="G60" s="2" t="s">
        <v>49</v>
      </c>
      <c r="H60" s="2" t="s">
        <v>2</v>
      </c>
      <c r="I60" s="3">
        <v>5930</v>
      </c>
    </row>
    <row r="61" spans="1:9" ht="49.5">
      <c r="A61">
        <v>51</v>
      </c>
      <c r="B61" s="1">
        <v>44439</v>
      </c>
      <c r="C61" s="1">
        <v>44440</v>
      </c>
      <c r="D61">
        <f t="shared" si="2"/>
        <v>1</v>
      </c>
      <c r="E61">
        <f t="shared" si="3"/>
        <v>23.56</v>
      </c>
      <c r="F61" s="2" t="s">
        <v>93</v>
      </c>
      <c r="G61" s="2" t="s">
        <v>61</v>
      </c>
      <c r="H61" s="2" t="s">
        <v>2</v>
      </c>
      <c r="I61" s="3">
        <v>23.56</v>
      </c>
    </row>
    <row r="62" spans="1:9" ht="62.25">
      <c r="A62">
        <v>52</v>
      </c>
      <c r="B62" s="1">
        <v>44438</v>
      </c>
      <c r="C62" s="1">
        <v>44440</v>
      </c>
      <c r="D62">
        <f t="shared" si="2"/>
        <v>2</v>
      </c>
      <c r="E62">
        <f t="shared" si="3"/>
        <v>3840</v>
      </c>
      <c r="F62" s="2" t="s">
        <v>93</v>
      </c>
      <c r="G62" s="2" t="s">
        <v>48</v>
      </c>
      <c r="H62" s="2" t="s">
        <v>2</v>
      </c>
      <c r="I62" s="3">
        <v>1920</v>
      </c>
    </row>
    <row r="63" spans="1:9" ht="62.25">
      <c r="A63">
        <v>53</v>
      </c>
      <c r="B63" s="1">
        <v>44438</v>
      </c>
      <c r="C63" s="1">
        <v>44440</v>
      </c>
      <c r="D63">
        <f t="shared" si="2"/>
        <v>2</v>
      </c>
      <c r="E63">
        <f t="shared" si="3"/>
        <v>1396</v>
      </c>
      <c r="F63" s="2" t="s">
        <v>8</v>
      </c>
      <c r="G63" s="2" t="s">
        <v>62</v>
      </c>
      <c r="H63" s="2" t="s">
        <v>2</v>
      </c>
      <c r="I63" s="3">
        <v>698</v>
      </c>
    </row>
    <row r="64" spans="1:9" ht="87">
      <c r="A64">
        <v>54</v>
      </c>
      <c r="B64" s="1">
        <v>44436</v>
      </c>
      <c r="C64" s="1">
        <v>44440</v>
      </c>
      <c r="D64">
        <f t="shared" si="2"/>
        <v>4</v>
      </c>
      <c r="E64">
        <f t="shared" si="3"/>
        <v>545.44</v>
      </c>
      <c r="F64" s="2" t="s">
        <v>135</v>
      </c>
      <c r="G64" s="2" t="s">
        <v>63</v>
      </c>
      <c r="H64" s="2" t="s">
        <v>2</v>
      </c>
      <c r="I64" s="3">
        <v>136.36</v>
      </c>
    </row>
    <row r="65" spans="1:9" ht="49.5">
      <c r="A65">
        <v>55</v>
      </c>
      <c r="B65" s="1">
        <v>44435</v>
      </c>
      <c r="C65" s="1">
        <v>44440</v>
      </c>
      <c r="D65">
        <f t="shared" si="2"/>
        <v>5</v>
      </c>
      <c r="E65">
        <f t="shared" si="3"/>
        <v>586.1</v>
      </c>
      <c r="F65" s="2" t="s">
        <v>92</v>
      </c>
      <c r="G65" s="2" t="s">
        <v>64</v>
      </c>
      <c r="H65" s="2" t="s">
        <v>2</v>
      </c>
      <c r="I65" s="3">
        <v>117.22</v>
      </c>
    </row>
    <row r="66" spans="1:9" ht="49.5">
      <c r="A66">
        <v>56</v>
      </c>
      <c r="B66" s="1">
        <v>44434</v>
      </c>
      <c r="C66" s="1">
        <v>44440</v>
      </c>
      <c r="D66">
        <f t="shared" si="2"/>
        <v>6</v>
      </c>
      <c r="E66">
        <f t="shared" si="3"/>
        <v>1596</v>
      </c>
      <c r="F66" s="2" t="s">
        <v>120</v>
      </c>
      <c r="G66" s="2" t="s">
        <v>65</v>
      </c>
      <c r="H66" s="2" t="s">
        <v>2</v>
      </c>
      <c r="I66" s="3">
        <v>266</v>
      </c>
    </row>
    <row r="67" spans="1:9" ht="49.5">
      <c r="A67">
        <v>57</v>
      </c>
      <c r="B67" s="1">
        <v>44433</v>
      </c>
      <c r="C67" s="1">
        <v>44440</v>
      </c>
      <c r="D67">
        <f t="shared" si="2"/>
        <v>7</v>
      </c>
      <c r="E67">
        <f t="shared" si="3"/>
        <v>228.90000000000003</v>
      </c>
      <c r="F67" s="2" t="s">
        <v>134</v>
      </c>
      <c r="G67" s="2" t="s">
        <v>5</v>
      </c>
      <c r="H67" s="2" t="s">
        <v>2</v>
      </c>
      <c r="I67" s="3">
        <v>32.7</v>
      </c>
    </row>
    <row r="68" spans="1:9" ht="111" customHeight="1">
      <c r="A68">
        <v>58</v>
      </c>
      <c r="B68" s="1">
        <v>44433</v>
      </c>
      <c r="C68" s="1">
        <v>44440</v>
      </c>
      <c r="D68">
        <f t="shared" si="2"/>
        <v>7</v>
      </c>
      <c r="E68">
        <f t="shared" si="3"/>
        <v>4589.27</v>
      </c>
      <c r="F68" s="2" t="s">
        <v>8</v>
      </c>
      <c r="G68" s="2" t="s">
        <v>51</v>
      </c>
      <c r="H68" s="2" t="s">
        <v>2</v>
      </c>
      <c r="I68" s="3">
        <v>655.61</v>
      </c>
    </row>
    <row r="69" spans="1:9" ht="49.5">
      <c r="A69">
        <v>59</v>
      </c>
      <c r="B69" s="1">
        <v>44431</v>
      </c>
      <c r="C69" s="1">
        <v>44440</v>
      </c>
      <c r="D69">
        <f t="shared" si="2"/>
        <v>9</v>
      </c>
      <c r="E69">
        <f t="shared" si="3"/>
        <v>14812.47</v>
      </c>
      <c r="F69" s="2" t="s">
        <v>25</v>
      </c>
      <c r="G69" s="2" t="s">
        <v>29</v>
      </c>
      <c r="H69" s="2" t="s">
        <v>2</v>
      </c>
      <c r="I69" s="3">
        <v>1645.83</v>
      </c>
    </row>
    <row r="70" spans="1:9" ht="49.5">
      <c r="A70">
        <v>60</v>
      </c>
      <c r="B70" s="1">
        <v>44431</v>
      </c>
      <c r="C70" s="1">
        <v>44440</v>
      </c>
      <c r="D70">
        <f t="shared" si="2"/>
        <v>9</v>
      </c>
      <c r="E70">
        <f t="shared" si="3"/>
        <v>6480</v>
      </c>
      <c r="F70" s="2" t="s">
        <v>7</v>
      </c>
      <c r="G70" s="12" t="s">
        <v>66</v>
      </c>
      <c r="H70" s="2" t="s">
        <v>2</v>
      </c>
      <c r="I70" s="3">
        <v>720</v>
      </c>
    </row>
    <row r="71" spans="1:9" ht="49.5">
      <c r="A71">
        <v>61</v>
      </c>
      <c r="B71" s="1">
        <v>44427</v>
      </c>
      <c r="C71" s="1">
        <v>44440</v>
      </c>
      <c r="D71">
        <f t="shared" si="2"/>
        <v>13</v>
      </c>
      <c r="E71">
        <f t="shared" si="3"/>
        <v>67990</v>
      </c>
      <c r="F71" s="2" t="s">
        <v>133</v>
      </c>
      <c r="G71" s="12" t="s">
        <v>39</v>
      </c>
      <c r="H71" s="2" t="s">
        <v>2</v>
      </c>
      <c r="I71" s="3">
        <v>5230</v>
      </c>
    </row>
    <row r="72" spans="1:9" ht="49.5">
      <c r="A72">
        <v>62</v>
      </c>
      <c r="B72" s="1">
        <v>44427</v>
      </c>
      <c r="C72" s="1">
        <v>44440</v>
      </c>
      <c r="D72">
        <f t="shared" si="2"/>
        <v>13</v>
      </c>
      <c r="E72">
        <f t="shared" si="3"/>
        <v>10530</v>
      </c>
      <c r="F72" s="2" t="s">
        <v>110</v>
      </c>
      <c r="G72" s="12" t="s">
        <v>39</v>
      </c>
      <c r="H72" s="2" t="s">
        <v>2</v>
      </c>
      <c r="I72" s="3">
        <v>810</v>
      </c>
    </row>
    <row r="73" spans="1:9" ht="49.5">
      <c r="A73">
        <v>63</v>
      </c>
      <c r="B73" s="1">
        <v>44427</v>
      </c>
      <c r="C73" s="1">
        <v>44440</v>
      </c>
      <c r="D73">
        <f t="shared" si="2"/>
        <v>13</v>
      </c>
      <c r="E73">
        <f t="shared" si="3"/>
        <v>104000</v>
      </c>
      <c r="F73" s="2" t="s">
        <v>132</v>
      </c>
      <c r="G73" s="12" t="s">
        <v>46</v>
      </c>
      <c r="H73" s="2" t="s">
        <v>2</v>
      </c>
      <c r="I73" s="3">
        <v>8000</v>
      </c>
    </row>
    <row r="74" spans="1:9" ht="49.5">
      <c r="A74">
        <v>64</v>
      </c>
      <c r="B74" s="1">
        <v>44425</v>
      </c>
      <c r="C74" s="1">
        <v>44440</v>
      </c>
      <c r="D74">
        <f t="shared" si="2"/>
        <v>15</v>
      </c>
      <c r="E74">
        <f t="shared" si="3"/>
        <v>1758.3</v>
      </c>
      <c r="F74" s="2" t="s">
        <v>92</v>
      </c>
      <c r="G74" s="12" t="s">
        <v>64</v>
      </c>
      <c r="H74" s="2" t="s">
        <v>2</v>
      </c>
      <c r="I74" s="3">
        <v>117.22</v>
      </c>
    </row>
    <row r="75" spans="1:9" ht="49.5">
      <c r="A75">
        <v>65</v>
      </c>
      <c r="B75" s="1">
        <v>44425</v>
      </c>
      <c r="C75" s="1">
        <v>44440</v>
      </c>
      <c r="D75">
        <f t="shared" si="2"/>
        <v>15</v>
      </c>
      <c r="E75">
        <f t="shared" si="3"/>
        <v>1627.35</v>
      </c>
      <c r="F75" s="2" t="s">
        <v>131</v>
      </c>
      <c r="G75" s="2" t="s">
        <v>50</v>
      </c>
      <c r="H75" s="2" t="s">
        <v>2</v>
      </c>
      <c r="I75" s="3">
        <v>108.49</v>
      </c>
    </row>
    <row r="76" spans="1:9" ht="49.5">
      <c r="A76">
        <v>66</v>
      </c>
      <c r="B76" s="1">
        <v>44425</v>
      </c>
      <c r="C76" s="1">
        <v>44440</v>
      </c>
      <c r="D76">
        <f t="shared" si="2"/>
        <v>15</v>
      </c>
      <c r="E76">
        <f t="shared" si="3"/>
        <v>600</v>
      </c>
      <c r="F76" s="2" t="s">
        <v>130</v>
      </c>
      <c r="G76" s="2" t="s">
        <v>67</v>
      </c>
      <c r="H76" s="2" t="s">
        <v>2</v>
      </c>
      <c r="I76" s="3">
        <v>40</v>
      </c>
    </row>
    <row r="77" spans="1:9" ht="87">
      <c r="A77">
        <v>67</v>
      </c>
      <c r="B77" s="1">
        <v>44424</v>
      </c>
      <c r="C77" s="1">
        <v>44440</v>
      </c>
      <c r="D77">
        <f t="shared" si="2"/>
        <v>16</v>
      </c>
      <c r="E77">
        <f t="shared" si="3"/>
        <v>2327.2</v>
      </c>
      <c r="F77" s="2" t="s">
        <v>129</v>
      </c>
      <c r="G77" s="2" t="s">
        <v>63</v>
      </c>
      <c r="H77" s="2" t="s">
        <v>2</v>
      </c>
      <c r="I77" s="3">
        <v>145.45</v>
      </c>
    </row>
    <row r="78" spans="1:9" ht="49.5">
      <c r="A78">
        <v>68</v>
      </c>
      <c r="B78" s="1">
        <v>44420</v>
      </c>
      <c r="C78" s="1">
        <v>44440</v>
      </c>
      <c r="D78">
        <f t="shared" si="2"/>
        <v>20</v>
      </c>
      <c r="E78">
        <f t="shared" si="3"/>
        <v>30643</v>
      </c>
      <c r="F78" s="2" t="s">
        <v>8</v>
      </c>
      <c r="G78" s="2" t="s">
        <v>51</v>
      </c>
      <c r="H78" s="2" t="s">
        <v>2</v>
      </c>
      <c r="I78" s="3">
        <v>1532.15</v>
      </c>
    </row>
    <row r="79" spans="1:9" ht="49.5">
      <c r="A79">
        <v>69</v>
      </c>
      <c r="B79" s="1">
        <v>44420</v>
      </c>
      <c r="C79" s="1">
        <v>44440</v>
      </c>
      <c r="D79">
        <f t="shared" si="2"/>
        <v>20</v>
      </c>
      <c r="E79">
        <f t="shared" si="3"/>
        <v>13460</v>
      </c>
      <c r="F79" s="2" t="s">
        <v>120</v>
      </c>
      <c r="G79" s="12" t="s">
        <v>65</v>
      </c>
      <c r="H79" s="2" t="s">
        <v>2</v>
      </c>
      <c r="I79" s="3">
        <v>673</v>
      </c>
    </row>
    <row r="80" spans="1:9" ht="49.5">
      <c r="A80">
        <v>70</v>
      </c>
      <c r="B80" s="1">
        <v>44420</v>
      </c>
      <c r="C80" s="1">
        <v>44440</v>
      </c>
      <c r="D80">
        <f>C80-B80</f>
        <v>20</v>
      </c>
      <c r="E80">
        <f>D80*I80</f>
        <v>13618</v>
      </c>
      <c r="F80" s="2" t="s">
        <v>8</v>
      </c>
      <c r="G80" s="2" t="s">
        <v>38</v>
      </c>
      <c r="H80" s="2" t="s">
        <v>2</v>
      </c>
      <c r="I80" s="4">
        <v>680.9</v>
      </c>
    </row>
    <row r="81" spans="1:9" ht="49.5">
      <c r="A81">
        <v>71</v>
      </c>
      <c r="B81" s="1">
        <v>44418</v>
      </c>
      <c r="C81" s="1">
        <v>44440</v>
      </c>
      <c r="D81">
        <f>C81-B81</f>
        <v>22</v>
      </c>
      <c r="E81">
        <f>D81*I81</f>
        <v>4863.54</v>
      </c>
      <c r="F81" s="2" t="s">
        <v>92</v>
      </c>
      <c r="G81" s="12" t="s">
        <v>68</v>
      </c>
      <c r="H81" s="2" t="s">
        <v>2</v>
      </c>
      <c r="I81" s="4">
        <v>221.07</v>
      </c>
    </row>
    <row r="82" spans="1:9" ht="49.5">
      <c r="A82">
        <v>72</v>
      </c>
      <c r="B82" s="1">
        <v>44417</v>
      </c>
      <c r="C82" s="1">
        <v>44440</v>
      </c>
      <c r="D82">
        <f>C82-B82</f>
        <v>23</v>
      </c>
      <c r="E82">
        <f>D82*I82</f>
        <v>1228.4299999999998</v>
      </c>
      <c r="F82" s="2" t="s">
        <v>3</v>
      </c>
      <c r="G82" s="2" t="s">
        <v>53</v>
      </c>
      <c r="H82" s="2" t="s">
        <v>2</v>
      </c>
      <c r="I82" s="3">
        <v>53.41</v>
      </c>
    </row>
    <row r="83" spans="1:9" ht="49.5">
      <c r="A83">
        <v>73</v>
      </c>
      <c r="B83" s="1">
        <v>44417</v>
      </c>
      <c r="C83" s="1">
        <v>44440</v>
      </c>
      <c r="D83">
        <f aca="true" t="shared" si="4" ref="D83:D142">C83-B83</f>
        <v>23</v>
      </c>
      <c r="E83">
        <f aca="true" t="shared" si="5" ref="E83:E142">D83*I83</f>
        <v>2139</v>
      </c>
      <c r="F83" s="2" t="s">
        <v>128</v>
      </c>
      <c r="G83" s="2" t="s">
        <v>41</v>
      </c>
      <c r="H83" s="2" t="s">
        <v>2</v>
      </c>
      <c r="I83" s="3">
        <v>93</v>
      </c>
    </row>
    <row r="84" spans="1:9" ht="49.5">
      <c r="A84">
        <v>74</v>
      </c>
      <c r="B84" s="1">
        <v>44416</v>
      </c>
      <c r="C84" s="1">
        <v>44440</v>
      </c>
      <c r="D84">
        <f t="shared" si="4"/>
        <v>24</v>
      </c>
      <c r="E84">
        <f t="shared" si="5"/>
        <v>16663.199999999997</v>
      </c>
      <c r="F84" s="2" t="s">
        <v>6</v>
      </c>
      <c r="G84" s="2" t="s">
        <v>52</v>
      </c>
      <c r="H84" s="2" t="s">
        <v>2</v>
      </c>
      <c r="I84" s="3">
        <v>694.3</v>
      </c>
    </row>
    <row r="85" spans="1:9" ht="49.5">
      <c r="A85">
        <v>75</v>
      </c>
      <c r="B85" s="1">
        <v>44416</v>
      </c>
      <c r="C85" s="1">
        <v>44440</v>
      </c>
      <c r="D85">
        <f t="shared" si="4"/>
        <v>24</v>
      </c>
      <c r="E85">
        <f t="shared" si="5"/>
        <v>2722.8</v>
      </c>
      <c r="F85" s="2" t="s">
        <v>6</v>
      </c>
      <c r="G85" s="2" t="s">
        <v>52</v>
      </c>
      <c r="H85" s="2" t="s">
        <v>2</v>
      </c>
      <c r="I85" s="3">
        <v>113.45</v>
      </c>
    </row>
    <row r="86" spans="1:9" ht="49.5">
      <c r="A86">
        <v>76</v>
      </c>
      <c r="B86" s="1">
        <v>44415</v>
      </c>
      <c r="C86" s="1">
        <v>44440</v>
      </c>
      <c r="D86">
        <f t="shared" si="4"/>
        <v>25</v>
      </c>
      <c r="E86">
        <f t="shared" si="5"/>
        <v>5123</v>
      </c>
      <c r="F86" s="2" t="s">
        <v>96</v>
      </c>
      <c r="G86" s="2" t="s">
        <v>69</v>
      </c>
      <c r="H86" s="2" t="s">
        <v>2</v>
      </c>
      <c r="I86" s="3">
        <v>204.92</v>
      </c>
    </row>
    <row r="87" spans="1:9" ht="75">
      <c r="A87">
        <v>77</v>
      </c>
      <c r="B87" s="1">
        <v>44413</v>
      </c>
      <c r="C87" s="1">
        <v>44440</v>
      </c>
      <c r="D87">
        <f t="shared" si="4"/>
        <v>27</v>
      </c>
      <c r="E87">
        <f t="shared" si="5"/>
        <v>2997</v>
      </c>
      <c r="F87" s="2" t="s">
        <v>127</v>
      </c>
      <c r="G87" s="2" t="s">
        <v>70</v>
      </c>
      <c r="H87" s="2" t="s">
        <v>2</v>
      </c>
      <c r="I87" s="3">
        <v>111</v>
      </c>
    </row>
    <row r="88" spans="1:9" ht="49.5">
      <c r="A88">
        <v>78</v>
      </c>
      <c r="B88" s="1">
        <v>44412</v>
      </c>
      <c r="C88" s="1">
        <v>44440</v>
      </c>
      <c r="D88">
        <f t="shared" si="4"/>
        <v>28</v>
      </c>
      <c r="E88">
        <f t="shared" si="5"/>
        <v>4200</v>
      </c>
      <c r="F88" s="2" t="s">
        <v>126</v>
      </c>
      <c r="G88" s="2" t="s">
        <v>67</v>
      </c>
      <c r="H88" s="2" t="s">
        <v>2</v>
      </c>
      <c r="I88" s="3">
        <v>150</v>
      </c>
    </row>
    <row r="89" spans="1:9" ht="49.5">
      <c r="A89">
        <v>79</v>
      </c>
      <c r="B89" s="1">
        <v>44412</v>
      </c>
      <c r="C89" s="1">
        <v>44412</v>
      </c>
      <c r="D89">
        <f t="shared" si="4"/>
        <v>0</v>
      </c>
      <c r="E89">
        <f t="shared" si="5"/>
        <v>0</v>
      </c>
      <c r="F89" s="2" t="s">
        <v>125</v>
      </c>
      <c r="G89" s="2" t="s">
        <v>71</v>
      </c>
      <c r="H89" s="2" t="s">
        <v>2</v>
      </c>
      <c r="I89" s="3">
        <v>400</v>
      </c>
    </row>
    <row r="90" spans="1:9" ht="49.5">
      <c r="A90">
        <v>80</v>
      </c>
      <c r="B90" s="1">
        <v>44412</v>
      </c>
      <c r="C90" s="1">
        <v>44412</v>
      </c>
      <c r="D90">
        <f t="shared" si="4"/>
        <v>0</v>
      </c>
      <c r="E90">
        <f t="shared" si="5"/>
        <v>0</v>
      </c>
      <c r="F90" s="2" t="s">
        <v>124</v>
      </c>
      <c r="G90" s="2" t="s">
        <v>72</v>
      </c>
      <c r="H90" s="2" t="s">
        <v>2</v>
      </c>
      <c r="I90" s="3">
        <v>30</v>
      </c>
    </row>
    <row r="91" spans="1:9" ht="87">
      <c r="A91">
        <v>81</v>
      </c>
      <c r="B91" s="1">
        <v>44410</v>
      </c>
      <c r="C91" s="1">
        <v>44412</v>
      </c>
      <c r="D91">
        <f t="shared" si="4"/>
        <v>2</v>
      </c>
      <c r="E91">
        <f t="shared" si="5"/>
        <v>8340</v>
      </c>
      <c r="F91" s="2" t="s">
        <v>121</v>
      </c>
      <c r="G91" s="2" t="s">
        <v>49</v>
      </c>
      <c r="H91" s="2" t="s">
        <v>2</v>
      </c>
      <c r="I91" s="3">
        <v>4170</v>
      </c>
    </row>
    <row r="92" spans="1:9" ht="49.5">
      <c r="A92">
        <v>82</v>
      </c>
      <c r="B92" s="1">
        <v>44410</v>
      </c>
      <c r="C92" s="1">
        <v>44412</v>
      </c>
      <c r="D92">
        <f t="shared" si="4"/>
        <v>2</v>
      </c>
      <c r="E92">
        <f t="shared" si="5"/>
        <v>1000</v>
      </c>
      <c r="F92" s="2" t="s">
        <v>123</v>
      </c>
      <c r="G92" s="2" t="s">
        <v>40</v>
      </c>
      <c r="H92" s="2" t="s">
        <v>2</v>
      </c>
      <c r="I92" s="3">
        <v>500</v>
      </c>
    </row>
    <row r="93" spans="1:9" ht="112.5">
      <c r="A93">
        <v>83</v>
      </c>
      <c r="B93" s="1">
        <v>44408</v>
      </c>
      <c r="C93" s="1">
        <v>44412</v>
      </c>
      <c r="D93">
        <f t="shared" si="4"/>
        <v>4</v>
      </c>
      <c r="E93">
        <f t="shared" si="5"/>
        <v>1981.8</v>
      </c>
      <c r="F93" s="2" t="s">
        <v>122</v>
      </c>
      <c r="G93" s="2" t="s">
        <v>73</v>
      </c>
      <c r="H93" s="2" t="s">
        <v>2</v>
      </c>
      <c r="I93" s="3">
        <v>495.45</v>
      </c>
    </row>
    <row r="94" spans="1:9" ht="49.5">
      <c r="A94">
        <v>84</v>
      </c>
      <c r="B94" s="1">
        <v>44408</v>
      </c>
      <c r="C94" s="1">
        <v>44412</v>
      </c>
      <c r="D94">
        <f t="shared" si="4"/>
        <v>4</v>
      </c>
      <c r="E94">
        <f t="shared" si="5"/>
        <v>302.16</v>
      </c>
      <c r="F94" s="2" t="s">
        <v>90</v>
      </c>
      <c r="G94" s="2" t="s">
        <v>30</v>
      </c>
      <c r="H94" s="2" t="s">
        <v>2</v>
      </c>
      <c r="I94" s="3">
        <v>75.54</v>
      </c>
    </row>
    <row r="95" spans="1:9" ht="62.25">
      <c r="A95">
        <v>85</v>
      </c>
      <c r="B95" s="1">
        <v>44408</v>
      </c>
      <c r="C95" s="1">
        <v>44412</v>
      </c>
      <c r="D95">
        <f t="shared" si="4"/>
        <v>4</v>
      </c>
      <c r="E95">
        <f t="shared" si="5"/>
        <v>211.16</v>
      </c>
      <c r="F95" s="2" t="s">
        <v>90</v>
      </c>
      <c r="G95" s="2" t="s">
        <v>32</v>
      </c>
      <c r="H95" s="2" t="s">
        <v>2</v>
      </c>
      <c r="I95" s="3">
        <v>52.79</v>
      </c>
    </row>
    <row r="96" spans="1:9" ht="49.5">
      <c r="A96">
        <v>86</v>
      </c>
      <c r="B96" s="1">
        <v>44408</v>
      </c>
      <c r="C96" s="1">
        <v>44412</v>
      </c>
      <c r="D96">
        <f t="shared" si="4"/>
        <v>4</v>
      </c>
      <c r="E96">
        <f t="shared" si="5"/>
        <v>226.84</v>
      </c>
      <c r="F96" s="2" t="s">
        <v>90</v>
      </c>
      <c r="G96" s="2" t="s">
        <v>74</v>
      </c>
      <c r="H96" s="2" t="s">
        <v>2</v>
      </c>
      <c r="I96" s="3">
        <v>56.71</v>
      </c>
    </row>
    <row r="97" spans="1:9" ht="49.5">
      <c r="A97">
        <v>87</v>
      </c>
      <c r="B97" s="1">
        <v>44407</v>
      </c>
      <c r="C97" s="1">
        <v>44412</v>
      </c>
      <c r="D97">
        <f t="shared" si="4"/>
        <v>5</v>
      </c>
      <c r="E97">
        <f t="shared" si="5"/>
        <v>1256.25</v>
      </c>
      <c r="F97" s="2" t="s">
        <v>7</v>
      </c>
      <c r="G97" s="2" t="s">
        <v>75</v>
      </c>
      <c r="H97" s="2" t="s">
        <v>2</v>
      </c>
      <c r="I97" s="3">
        <v>251.25</v>
      </c>
    </row>
    <row r="98" spans="1:9" ht="49.5">
      <c r="A98">
        <v>88</v>
      </c>
      <c r="B98" s="1">
        <v>44407</v>
      </c>
      <c r="C98" s="1">
        <v>44412</v>
      </c>
      <c r="D98">
        <f t="shared" si="4"/>
        <v>5</v>
      </c>
      <c r="E98">
        <f t="shared" si="5"/>
        <v>4250</v>
      </c>
      <c r="F98" s="2" t="s">
        <v>121</v>
      </c>
      <c r="G98" s="2" t="s">
        <v>76</v>
      </c>
      <c r="H98" s="2" t="s">
        <v>2</v>
      </c>
      <c r="I98" s="3">
        <v>850</v>
      </c>
    </row>
    <row r="99" spans="1:9" ht="49.5">
      <c r="A99">
        <v>89</v>
      </c>
      <c r="B99" s="1">
        <v>44407</v>
      </c>
      <c r="C99" s="1">
        <v>44412</v>
      </c>
      <c r="D99">
        <f t="shared" si="4"/>
        <v>5</v>
      </c>
      <c r="E99">
        <f t="shared" si="5"/>
        <v>475</v>
      </c>
      <c r="F99" s="2" t="s">
        <v>120</v>
      </c>
      <c r="G99" s="2" t="s">
        <v>65</v>
      </c>
      <c r="H99" s="2" t="s">
        <v>2</v>
      </c>
      <c r="I99" s="3">
        <v>95</v>
      </c>
    </row>
    <row r="100" spans="1:9" ht="49.5">
      <c r="A100">
        <v>90</v>
      </c>
      <c r="B100" s="1">
        <v>44407</v>
      </c>
      <c r="C100" s="1">
        <v>44412</v>
      </c>
      <c r="D100">
        <f t="shared" si="4"/>
        <v>5</v>
      </c>
      <c r="E100">
        <f t="shared" si="5"/>
        <v>1502.6499999999999</v>
      </c>
      <c r="F100" s="2" t="s">
        <v>9</v>
      </c>
      <c r="G100" s="2" t="s">
        <v>36</v>
      </c>
      <c r="H100" s="2" t="s">
        <v>2</v>
      </c>
      <c r="I100" s="3">
        <v>300.53</v>
      </c>
    </row>
    <row r="101" spans="1:9" ht="49.5">
      <c r="A101">
        <v>91</v>
      </c>
      <c r="B101" s="1">
        <v>44407</v>
      </c>
      <c r="C101" s="1">
        <v>44412</v>
      </c>
      <c r="D101">
        <f t="shared" si="4"/>
        <v>5</v>
      </c>
      <c r="E101">
        <f t="shared" si="5"/>
        <v>79.95</v>
      </c>
      <c r="F101" s="2" t="s">
        <v>92</v>
      </c>
      <c r="G101" s="2" t="s">
        <v>35</v>
      </c>
      <c r="H101" s="2" t="s">
        <v>2</v>
      </c>
      <c r="I101" s="3">
        <v>15.99</v>
      </c>
    </row>
    <row r="102" spans="1:9" ht="62.25">
      <c r="A102">
        <v>92</v>
      </c>
      <c r="B102" s="1">
        <v>44406</v>
      </c>
      <c r="C102" s="1">
        <v>44412</v>
      </c>
      <c r="D102">
        <f t="shared" si="4"/>
        <v>6</v>
      </c>
      <c r="E102">
        <f t="shared" si="5"/>
        <v>1989</v>
      </c>
      <c r="F102" s="2" t="s">
        <v>8</v>
      </c>
      <c r="G102" s="2" t="s">
        <v>62</v>
      </c>
      <c r="H102" s="2" t="s">
        <v>2</v>
      </c>
      <c r="I102" s="3">
        <v>331.5</v>
      </c>
    </row>
    <row r="103" spans="1:9" ht="62.25">
      <c r="A103">
        <v>93</v>
      </c>
      <c r="B103" s="1">
        <v>44406</v>
      </c>
      <c r="C103" s="1">
        <v>44412</v>
      </c>
      <c r="D103">
        <f t="shared" si="4"/>
        <v>6</v>
      </c>
      <c r="E103">
        <f t="shared" si="5"/>
        <v>12000</v>
      </c>
      <c r="F103" s="2" t="s">
        <v>93</v>
      </c>
      <c r="G103" s="2" t="s">
        <v>48</v>
      </c>
      <c r="H103" s="2" t="s">
        <v>2</v>
      </c>
      <c r="I103" s="3">
        <v>2000</v>
      </c>
    </row>
    <row r="104" spans="1:9" ht="62.25">
      <c r="A104">
        <v>94</v>
      </c>
      <c r="B104" s="1">
        <v>44405</v>
      </c>
      <c r="C104" s="1">
        <v>44412</v>
      </c>
      <c r="D104">
        <f t="shared" si="4"/>
        <v>7</v>
      </c>
      <c r="E104">
        <f t="shared" si="5"/>
        <v>1316.28</v>
      </c>
      <c r="F104" s="12" t="s">
        <v>10</v>
      </c>
      <c r="G104" s="2" t="s">
        <v>77</v>
      </c>
      <c r="H104" s="2" t="s">
        <v>2</v>
      </c>
      <c r="I104" s="3">
        <v>188.04</v>
      </c>
    </row>
    <row r="105" spans="1:9" ht="49.5">
      <c r="A105">
        <v>95</v>
      </c>
      <c r="B105" s="1">
        <v>44405</v>
      </c>
      <c r="C105" s="1">
        <v>44412</v>
      </c>
      <c r="D105">
        <f t="shared" si="4"/>
        <v>7</v>
      </c>
      <c r="E105">
        <f t="shared" si="5"/>
        <v>1008</v>
      </c>
      <c r="F105" s="2" t="s">
        <v>119</v>
      </c>
      <c r="G105" s="2" t="s">
        <v>78</v>
      </c>
      <c r="H105" s="2" t="s">
        <v>2</v>
      </c>
      <c r="I105" s="3">
        <v>144</v>
      </c>
    </row>
    <row r="106" spans="1:9" ht="49.5">
      <c r="A106">
        <v>96</v>
      </c>
      <c r="B106" s="1">
        <v>44404</v>
      </c>
      <c r="C106" s="1">
        <v>44412</v>
      </c>
      <c r="D106">
        <f t="shared" si="4"/>
        <v>8</v>
      </c>
      <c r="E106">
        <f t="shared" si="5"/>
        <v>7735.44</v>
      </c>
      <c r="F106" s="2" t="s">
        <v>8</v>
      </c>
      <c r="G106" s="2" t="s">
        <v>51</v>
      </c>
      <c r="H106" s="2" t="s">
        <v>2</v>
      </c>
      <c r="I106" s="3">
        <v>966.93</v>
      </c>
    </row>
    <row r="107" spans="1:9" ht="49.5">
      <c r="A107">
        <v>97</v>
      </c>
      <c r="B107" s="1">
        <v>44404</v>
      </c>
      <c r="C107" s="1">
        <v>44412</v>
      </c>
      <c r="D107">
        <f t="shared" si="4"/>
        <v>8</v>
      </c>
      <c r="E107">
        <f t="shared" si="5"/>
        <v>16864</v>
      </c>
      <c r="F107" s="2" t="s">
        <v>118</v>
      </c>
      <c r="G107" s="2" t="s">
        <v>39</v>
      </c>
      <c r="H107" s="2" t="s">
        <v>2</v>
      </c>
      <c r="I107" s="3">
        <v>2108</v>
      </c>
    </row>
    <row r="108" spans="1:9" ht="49.5">
      <c r="A108">
        <v>98</v>
      </c>
      <c r="B108" s="1">
        <v>44402</v>
      </c>
      <c r="C108" s="1">
        <v>44412</v>
      </c>
      <c r="D108">
        <f t="shared" si="4"/>
        <v>10</v>
      </c>
      <c r="E108">
        <f t="shared" si="5"/>
        <v>1536</v>
      </c>
      <c r="F108" s="12" t="s">
        <v>117</v>
      </c>
      <c r="G108" s="2" t="s">
        <v>34</v>
      </c>
      <c r="H108" s="2" t="s">
        <v>2</v>
      </c>
      <c r="I108" s="3">
        <v>153.6</v>
      </c>
    </row>
    <row r="109" spans="1:9" ht="49.5">
      <c r="A109">
        <v>99</v>
      </c>
      <c r="B109" s="1">
        <v>44399</v>
      </c>
      <c r="C109" s="1">
        <v>44412</v>
      </c>
      <c r="D109">
        <f t="shared" si="4"/>
        <v>13</v>
      </c>
      <c r="E109">
        <f t="shared" si="5"/>
        <v>8580</v>
      </c>
      <c r="F109" s="2" t="s">
        <v>116</v>
      </c>
      <c r="G109" s="2" t="s">
        <v>67</v>
      </c>
      <c r="H109" s="2" t="s">
        <v>2</v>
      </c>
      <c r="I109" s="3">
        <v>660</v>
      </c>
    </row>
    <row r="110" spans="1:9" ht="49.5">
      <c r="A110">
        <v>100</v>
      </c>
      <c r="B110" s="1">
        <v>44399</v>
      </c>
      <c r="C110" s="1">
        <v>44412</v>
      </c>
      <c r="D110">
        <f t="shared" si="4"/>
        <v>13</v>
      </c>
      <c r="E110">
        <f t="shared" si="5"/>
        <v>780</v>
      </c>
      <c r="F110" s="2" t="s">
        <v>115</v>
      </c>
      <c r="G110" s="2" t="s">
        <v>79</v>
      </c>
      <c r="H110" s="2" t="s">
        <v>2</v>
      </c>
      <c r="I110" s="3">
        <v>60</v>
      </c>
    </row>
    <row r="111" spans="1:9" ht="49.5">
      <c r="A111">
        <v>101</v>
      </c>
      <c r="B111" s="1">
        <v>44399</v>
      </c>
      <c r="C111" s="1">
        <v>44412</v>
      </c>
      <c r="D111">
        <f t="shared" si="4"/>
        <v>13</v>
      </c>
      <c r="E111">
        <f t="shared" si="5"/>
        <v>3841.5</v>
      </c>
      <c r="F111" s="2" t="s">
        <v>114</v>
      </c>
      <c r="G111" s="2" t="s">
        <v>80</v>
      </c>
      <c r="H111" s="2" t="s">
        <v>2</v>
      </c>
      <c r="I111" s="3">
        <v>295.5</v>
      </c>
    </row>
    <row r="112" spans="1:9" ht="49.5">
      <c r="A112">
        <v>102</v>
      </c>
      <c r="B112" s="1">
        <v>44399</v>
      </c>
      <c r="C112" s="1">
        <v>44412</v>
      </c>
      <c r="D112">
        <f t="shared" si="4"/>
        <v>13</v>
      </c>
      <c r="E112">
        <f t="shared" si="5"/>
        <v>19500</v>
      </c>
      <c r="F112" s="2" t="s">
        <v>113</v>
      </c>
      <c r="G112" s="2" t="s">
        <v>81</v>
      </c>
      <c r="H112" s="2" t="s">
        <v>2</v>
      </c>
      <c r="I112" s="3">
        <v>1500</v>
      </c>
    </row>
    <row r="113" spans="1:9" ht="49.5">
      <c r="A113">
        <v>103</v>
      </c>
      <c r="B113" s="1">
        <v>44399</v>
      </c>
      <c r="C113" s="1">
        <v>44412</v>
      </c>
      <c r="D113">
        <f t="shared" si="4"/>
        <v>13</v>
      </c>
      <c r="E113">
        <f t="shared" si="5"/>
        <v>3510</v>
      </c>
      <c r="F113" s="2" t="s">
        <v>113</v>
      </c>
      <c r="G113" s="2" t="s">
        <v>81</v>
      </c>
      <c r="H113" s="2" t="s">
        <v>2</v>
      </c>
      <c r="I113" s="3">
        <v>270</v>
      </c>
    </row>
    <row r="114" spans="1:9" ht="87">
      <c r="A114">
        <v>104</v>
      </c>
      <c r="B114" s="1">
        <v>44397</v>
      </c>
      <c r="C114" s="1">
        <v>44412</v>
      </c>
      <c r="D114">
        <f t="shared" si="4"/>
        <v>15</v>
      </c>
      <c r="E114">
        <f t="shared" si="5"/>
        <v>1363.6499999999999</v>
      </c>
      <c r="F114" s="2" t="s">
        <v>95</v>
      </c>
      <c r="G114" s="2" t="s">
        <v>63</v>
      </c>
      <c r="H114" s="2" t="s">
        <v>2</v>
      </c>
      <c r="I114" s="3">
        <v>90.91</v>
      </c>
    </row>
    <row r="115" spans="1:9" ht="49.5">
      <c r="A115">
        <v>105</v>
      </c>
      <c r="B115" s="1">
        <v>44397</v>
      </c>
      <c r="C115" s="1">
        <v>44412</v>
      </c>
      <c r="D115">
        <f t="shared" si="4"/>
        <v>15</v>
      </c>
      <c r="E115">
        <f t="shared" si="5"/>
        <v>604.8</v>
      </c>
      <c r="F115" s="2" t="s">
        <v>112</v>
      </c>
      <c r="G115" s="2" t="s">
        <v>42</v>
      </c>
      <c r="H115" s="2" t="s">
        <v>2</v>
      </c>
      <c r="I115" s="3">
        <v>40.32</v>
      </c>
    </row>
    <row r="116" spans="1:9" ht="49.5">
      <c r="A116">
        <v>106</v>
      </c>
      <c r="B116" s="1">
        <v>44397</v>
      </c>
      <c r="C116" s="1">
        <v>44412</v>
      </c>
      <c r="D116">
        <f t="shared" si="4"/>
        <v>15</v>
      </c>
      <c r="E116">
        <f t="shared" si="5"/>
        <v>564.75</v>
      </c>
      <c r="F116" s="2" t="s">
        <v>112</v>
      </c>
      <c r="G116" s="2" t="s">
        <v>42</v>
      </c>
      <c r="H116" s="2" t="s">
        <v>2</v>
      </c>
      <c r="I116" s="3">
        <v>37.65</v>
      </c>
    </row>
    <row r="117" spans="1:9" ht="62.25">
      <c r="A117">
        <v>107</v>
      </c>
      <c r="B117" s="1">
        <v>44397</v>
      </c>
      <c r="C117" s="1">
        <v>44412</v>
      </c>
      <c r="D117">
        <f t="shared" si="4"/>
        <v>15</v>
      </c>
      <c r="E117">
        <f t="shared" si="5"/>
        <v>3030</v>
      </c>
      <c r="F117" s="12" t="s">
        <v>111</v>
      </c>
      <c r="G117" s="2" t="s">
        <v>82</v>
      </c>
      <c r="H117" s="2" t="s">
        <v>2</v>
      </c>
      <c r="I117" s="3">
        <v>202</v>
      </c>
    </row>
    <row r="118" spans="1:9" ht="49.5">
      <c r="A118">
        <v>108</v>
      </c>
      <c r="B118" s="1">
        <v>44396</v>
      </c>
      <c r="C118" s="1">
        <v>44412</v>
      </c>
      <c r="D118">
        <f t="shared" si="4"/>
        <v>16</v>
      </c>
      <c r="E118">
        <f t="shared" si="5"/>
        <v>12960</v>
      </c>
      <c r="F118" s="2" t="s">
        <v>110</v>
      </c>
      <c r="G118" s="2" t="s">
        <v>39</v>
      </c>
      <c r="H118" s="2" t="s">
        <v>2</v>
      </c>
      <c r="I118" s="3">
        <v>810</v>
      </c>
    </row>
    <row r="119" spans="1:9" ht="49.5">
      <c r="A119">
        <v>109</v>
      </c>
      <c r="B119" s="1">
        <v>44395</v>
      </c>
      <c r="C119" s="1">
        <v>44412</v>
      </c>
      <c r="D119">
        <f t="shared" si="4"/>
        <v>17</v>
      </c>
      <c r="E119">
        <f t="shared" si="5"/>
        <v>0</v>
      </c>
      <c r="F119" s="2" t="s">
        <v>14</v>
      </c>
      <c r="G119" s="2" t="s">
        <v>83</v>
      </c>
      <c r="H119" s="2" t="s">
        <v>2</v>
      </c>
      <c r="I119" s="3">
        <v>0</v>
      </c>
    </row>
    <row r="120" spans="1:9" ht="49.5">
      <c r="A120">
        <v>110</v>
      </c>
      <c r="B120" s="1">
        <v>44393</v>
      </c>
      <c r="C120" s="1">
        <v>44412</v>
      </c>
      <c r="D120">
        <f t="shared" si="4"/>
        <v>19</v>
      </c>
      <c r="E120">
        <f t="shared" si="5"/>
        <v>11434.199999999999</v>
      </c>
      <c r="F120" s="12" t="s">
        <v>8</v>
      </c>
      <c r="G120" s="2" t="s">
        <v>38</v>
      </c>
      <c r="H120" s="2" t="s">
        <v>2</v>
      </c>
      <c r="I120" s="3">
        <v>601.8</v>
      </c>
    </row>
    <row r="121" spans="1:9" ht="49.5">
      <c r="A121">
        <v>111</v>
      </c>
      <c r="B121" s="1">
        <v>44393</v>
      </c>
      <c r="C121" s="1">
        <v>44412</v>
      </c>
      <c r="D121">
        <f t="shared" si="4"/>
        <v>19</v>
      </c>
      <c r="E121">
        <f t="shared" si="5"/>
        <v>577.41</v>
      </c>
      <c r="F121" s="12" t="s">
        <v>109</v>
      </c>
      <c r="G121" s="2" t="s">
        <v>83</v>
      </c>
      <c r="H121" s="2" t="s">
        <v>2</v>
      </c>
      <c r="I121" s="3">
        <v>30.39</v>
      </c>
    </row>
    <row r="122" spans="1:9" ht="49.5">
      <c r="A122">
        <v>112</v>
      </c>
      <c r="B122" s="1">
        <v>44392</v>
      </c>
      <c r="C122" s="1">
        <v>44392</v>
      </c>
      <c r="D122">
        <f t="shared" si="4"/>
        <v>0</v>
      </c>
      <c r="E122">
        <f t="shared" si="5"/>
        <v>0</v>
      </c>
      <c r="F122" s="12" t="s">
        <v>108</v>
      </c>
      <c r="G122" s="2" t="s">
        <v>84</v>
      </c>
      <c r="H122" s="2" t="s">
        <v>2</v>
      </c>
      <c r="I122" s="3">
        <v>2704</v>
      </c>
    </row>
    <row r="123" spans="1:9" ht="62.25">
      <c r="A123">
        <v>113</v>
      </c>
      <c r="B123" s="1">
        <v>44392</v>
      </c>
      <c r="C123" s="1">
        <v>44392</v>
      </c>
      <c r="D123">
        <f t="shared" si="4"/>
        <v>0</v>
      </c>
      <c r="E123">
        <f t="shared" si="5"/>
        <v>0</v>
      </c>
      <c r="F123" s="12" t="s">
        <v>107</v>
      </c>
      <c r="G123" s="2" t="s">
        <v>45</v>
      </c>
      <c r="H123" s="2" t="s">
        <v>2</v>
      </c>
      <c r="I123" s="3">
        <v>18000</v>
      </c>
    </row>
    <row r="124" spans="1:9" ht="62.25">
      <c r="A124">
        <v>114</v>
      </c>
      <c r="B124" s="1">
        <v>44391</v>
      </c>
      <c r="C124" s="1">
        <v>44392</v>
      </c>
      <c r="D124">
        <f t="shared" si="4"/>
        <v>1</v>
      </c>
      <c r="E124">
        <f t="shared" si="5"/>
        <v>68.18</v>
      </c>
      <c r="F124" s="12" t="s">
        <v>103</v>
      </c>
      <c r="G124" s="2" t="s">
        <v>85</v>
      </c>
      <c r="H124" s="2" t="s">
        <v>2</v>
      </c>
      <c r="I124" s="3">
        <v>68.18</v>
      </c>
    </row>
    <row r="125" spans="1:9" ht="49.5">
      <c r="A125">
        <v>115</v>
      </c>
      <c r="B125" s="1">
        <v>44390</v>
      </c>
      <c r="C125" s="1">
        <v>44392</v>
      </c>
      <c r="D125">
        <f t="shared" si="4"/>
        <v>2</v>
      </c>
      <c r="E125">
        <f t="shared" si="5"/>
        <v>107.14</v>
      </c>
      <c r="F125" s="12" t="s">
        <v>106</v>
      </c>
      <c r="G125" s="2" t="s">
        <v>86</v>
      </c>
      <c r="H125" s="2" t="s">
        <v>2</v>
      </c>
      <c r="I125" s="3">
        <v>53.57</v>
      </c>
    </row>
    <row r="126" spans="1:9" ht="49.5">
      <c r="A126">
        <v>116</v>
      </c>
      <c r="B126" s="1">
        <v>44390</v>
      </c>
      <c r="C126" s="1">
        <v>44392</v>
      </c>
      <c r="D126">
        <f t="shared" si="4"/>
        <v>2</v>
      </c>
      <c r="E126">
        <f t="shared" si="5"/>
        <v>186.9</v>
      </c>
      <c r="F126" s="12" t="s">
        <v>105</v>
      </c>
      <c r="G126" s="2" t="s">
        <v>87</v>
      </c>
      <c r="H126" s="2" t="s">
        <v>2</v>
      </c>
      <c r="I126" s="3">
        <v>93.45</v>
      </c>
    </row>
    <row r="127" spans="1:9" ht="49.5">
      <c r="A127">
        <v>117</v>
      </c>
      <c r="B127" s="1">
        <v>44390</v>
      </c>
      <c r="C127" s="1">
        <v>44392</v>
      </c>
      <c r="D127">
        <f t="shared" si="4"/>
        <v>2</v>
      </c>
      <c r="E127">
        <f t="shared" si="5"/>
        <v>48.14</v>
      </c>
      <c r="F127" s="12" t="s">
        <v>104</v>
      </c>
      <c r="G127" s="2" t="s">
        <v>86</v>
      </c>
      <c r="H127" s="2" t="s">
        <v>2</v>
      </c>
      <c r="I127" s="3">
        <v>24.07</v>
      </c>
    </row>
    <row r="128" spans="1:9" ht="49.5">
      <c r="A128">
        <v>118</v>
      </c>
      <c r="B128" s="1">
        <v>44389</v>
      </c>
      <c r="C128" s="1">
        <v>44392</v>
      </c>
      <c r="D128">
        <f t="shared" si="4"/>
        <v>3</v>
      </c>
      <c r="E128">
        <f t="shared" si="5"/>
        <v>735.24</v>
      </c>
      <c r="F128" s="12" t="s">
        <v>103</v>
      </c>
      <c r="G128" s="2" t="s">
        <v>5</v>
      </c>
      <c r="H128" s="2" t="s">
        <v>2</v>
      </c>
      <c r="I128" s="3">
        <v>245.08</v>
      </c>
    </row>
    <row r="129" spans="1:9" ht="49.5">
      <c r="A129">
        <v>119</v>
      </c>
      <c r="B129" s="1">
        <v>44388</v>
      </c>
      <c r="C129" s="1">
        <v>44392</v>
      </c>
      <c r="D129">
        <f t="shared" si="4"/>
        <v>4</v>
      </c>
      <c r="E129">
        <f t="shared" si="5"/>
        <v>841.48</v>
      </c>
      <c r="F129" s="12" t="s">
        <v>101</v>
      </c>
      <c r="G129" s="2" t="s">
        <v>53</v>
      </c>
      <c r="H129" s="2" t="s">
        <v>2</v>
      </c>
      <c r="I129" s="3">
        <v>210.37</v>
      </c>
    </row>
    <row r="130" spans="1:9" ht="49.5">
      <c r="A130">
        <v>120</v>
      </c>
      <c r="B130" s="1">
        <v>44387</v>
      </c>
      <c r="C130" s="1">
        <v>44392</v>
      </c>
      <c r="D130">
        <f t="shared" si="4"/>
        <v>5</v>
      </c>
      <c r="E130">
        <f t="shared" si="5"/>
        <v>14150</v>
      </c>
      <c r="F130" s="12" t="s">
        <v>102</v>
      </c>
      <c r="G130" s="2" t="s">
        <v>39</v>
      </c>
      <c r="H130" s="2" t="s">
        <v>2</v>
      </c>
      <c r="I130" s="3">
        <v>2830</v>
      </c>
    </row>
    <row r="131" spans="1:9" ht="49.5">
      <c r="A131">
        <v>121</v>
      </c>
      <c r="B131" s="1">
        <v>44386</v>
      </c>
      <c r="C131" s="1">
        <v>44392</v>
      </c>
      <c r="D131">
        <f t="shared" si="4"/>
        <v>6</v>
      </c>
      <c r="E131">
        <f t="shared" si="5"/>
        <v>649.02</v>
      </c>
      <c r="F131" s="12" t="s">
        <v>101</v>
      </c>
      <c r="G131" s="2" t="s">
        <v>83</v>
      </c>
      <c r="H131" s="2" t="s">
        <v>2</v>
      </c>
      <c r="I131" s="3">
        <v>108.17</v>
      </c>
    </row>
    <row r="132" spans="1:9" ht="49.5">
      <c r="A132">
        <v>122</v>
      </c>
      <c r="B132" s="1">
        <v>44385</v>
      </c>
      <c r="C132" s="1">
        <v>44392</v>
      </c>
      <c r="D132">
        <f t="shared" si="4"/>
        <v>7</v>
      </c>
      <c r="E132">
        <f t="shared" si="5"/>
        <v>5778.43</v>
      </c>
      <c r="F132" s="12" t="s">
        <v>6</v>
      </c>
      <c r="G132" s="2" t="s">
        <v>52</v>
      </c>
      <c r="H132" s="2" t="s">
        <v>2</v>
      </c>
      <c r="I132" s="3">
        <v>825.49</v>
      </c>
    </row>
    <row r="133" spans="1:9" ht="49.5">
      <c r="A133">
        <v>123</v>
      </c>
      <c r="B133" s="1">
        <v>44385</v>
      </c>
      <c r="C133" s="1">
        <v>44392</v>
      </c>
      <c r="D133">
        <f t="shared" si="4"/>
        <v>7</v>
      </c>
      <c r="E133">
        <f t="shared" si="5"/>
        <v>534.8000000000001</v>
      </c>
      <c r="F133" s="12" t="s">
        <v>6</v>
      </c>
      <c r="G133" s="2" t="s">
        <v>52</v>
      </c>
      <c r="H133" s="2" t="s">
        <v>2</v>
      </c>
      <c r="I133" s="3">
        <v>76.4</v>
      </c>
    </row>
    <row r="134" spans="1:9" ht="49.5">
      <c r="A134">
        <v>124</v>
      </c>
      <c r="B134" s="1">
        <v>44385</v>
      </c>
      <c r="C134" s="1">
        <v>44392</v>
      </c>
      <c r="D134">
        <f t="shared" si="4"/>
        <v>7</v>
      </c>
      <c r="E134">
        <f t="shared" si="5"/>
        <v>713.79</v>
      </c>
      <c r="F134" s="2" t="s">
        <v>100</v>
      </c>
      <c r="G134" s="2" t="s">
        <v>88</v>
      </c>
      <c r="H134" s="2" t="s">
        <v>2</v>
      </c>
      <c r="I134" s="3">
        <v>101.97</v>
      </c>
    </row>
    <row r="135" spans="1:9" ht="49.5">
      <c r="A135">
        <v>125</v>
      </c>
      <c r="B135" s="1">
        <v>44384</v>
      </c>
      <c r="C135" s="1">
        <v>44392</v>
      </c>
      <c r="D135">
        <f t="shared" si="4"/>
        <v>8</v>
      </c>
      <c r="E135">
        <f t="shared" si="5"/>
        <v>2956.32</v>
      </c>
      <c r="F135" s="12" t="s">
        <v>99</v>
      </c>
      <c r="G135" s="2" t="s">
        <v>59</v>
      </c>
      <c r="H135" s="2" t="s">
        <v>2</v>
      </c>
      <c r="I135" s="3">
        <v>369.54</v>
      </c>
    </row>
    <row r="136" spans="1:9" ht="111" customHeight="1">
      <c r="A136">
        <v>126</v>
      </c>
      <c r="B136" s="1">
        <v>44384</v>
      </c>
      <c r="C136" s="1">
        <v>44392</v>
      </c>
      <c r="D136">
        <f t="shared" si="4"/>
        <v>8</v>
      </c>
      <c r="E136">
        <f t="shared" si="5"/>
        <v>16000</v>
      </c>
      <c r="F136" s="12" t="s">
        <v>98</v>
      </c>
      <c r="G136" s="2" t="s">
        <v>55</v>
      </c>
      <c r="H136" s="2" t="s">
        <v>2</v>
      </c>
      <c r="I136" s="3">
        <v>2000</v>
      </c>
    </row>
    <row r="137" spans="1:9" ht="49.5">
      <c r="A137">
        <v>127</v>
      </c>
      <c r="B137" s="1">
        <v>44384</v>
      </c>
      <c r="C137" s="1">
        <v>44392</v>
      </c>
      <c r="D137">
        <f t="shared" si="4"/>
        <v>8</v>
      </c>
      <c r="E137">
        <f t="shared" si="5"/>
        <v>10431.2</v>
      </c>
      <c r="F137" s="12" t="s">
        <v>97</v>
      </c>
      <c r="G137" s="2" t="s">
        <v>51</v>
      </c>
      <c r="H137" s="2" t="s">
        <v>2</v>
      </c>
      <c r="I137" s="3">
        <v>1303.9</v>
      </c>
    </row>
    <row r="138" spans="1:9" ht="49.5">
      <c r="A138">
        <v>128</v>
      </c>
      <c r="B138" s="1">
        <v>44383</v>
      </c>
      <c r="C138" s="1">
        <v>44392</v>
      </c>
      <c r="D138">
        <f t="shared" si="4"/>
        <v>9</v>
      </c>
      <c r="E138">
        <f t="shared" si="5"/>
        <v>14812.47</v>
      </c>
      <c r="F138" s="12" t="s">
        <v>89</v>
      </c>
      <c r="G138" s="12" t="s">
        <v>29</v>
      </c>
      <c r="H138" s="2" t="s">
        <v>2</v>
      </c>
      <c r="I138" s="3">
        <v>1645.83</v>
      </c>
    </row>
    <row r="139" spans="1:9" ht="49.5">
      <c r="A139">
        <v>129</v>
      </c>
      <c r="B139" s="1">
        <v>44380</v>
      </c>
      <c r="C139" s="1">
        <v>44392</v>
      </c>
      <c r="D139">
        <f t="shared" si="4"/>
        <v>12</v>
      </c>
      <c r="E139">
        <f t="shared" si="5"/>
        <v>983.64</v>
      </c>
      <c r="F139" s="12" t="s">
        <v>96</v>
      </c>
      <c r="G139" s="12" t="s">
        <v>69</v>
      </c>
      <c r="H139" s="2" t="s">
        <v>2</v>
      </c>
      <c r="I139" s="3">
        <v>81.97</v>
      </c>
    </row>
    <row r="140" spans="1:9" ht="87">
      <c r="A140">
        <v>130</v>
      </c>
      <c r="B140" s="1">
        <v>44380</v>
      </c>
      <c r="C140" s="1">
        <v>44392</v>
      </c>
      <c r="D140">
        <f t="shared" si="4"/>
        <v>12</v>
      </c>
      <c r="E140">
        <f t="shared" si="5"/>
        <v>2400</v>
      </c>
      <c r="F140" s="12" t="s">
        <v>95</v>
      </c>
      <c r="G140" s="12" t="s">
        <v>63</v>
      </c>
      <c r="H140" s="2" t="s">
        <v>2</v>
      </c>
      <c r="I140" s="3">
        <v>200</v>
      </c>
    </row>
    <row r="141" spans="1:9" ht="49.5">
      <c r="A141">
        <v>131</v>
      </c>
      <c r="B141" s="1">
        <v>44379</v>
      </c>
      <c r="C141" s="1">
        <v>44392</v>
      </c>
      <c r="D141">
        <f t="shared" si="4"/>
        <v>13</v>
      </c>
      <c r="E141">
        <f t="shared" si="5"/>
        <v>936</v>
      </c>
      <c r="F141" s="12" t="s">
        <v>13</v>
      </c>
      <c r="G141" s="12" t="s">
        <v>56</v>
      </c>
      <c r="H141" s="2" t="s">
        <v>2</v>
      </c>
      <c r="I141" s="3">
        <v>72</v>
      </c>
    </row>
    <row r="142" spans="1:9" ht="49.5">
      <c r="A142">
        <v>132</v>
      </c>
      <c r="B142" s="1">
        <v>44379</v>
      </c>
      <c r="C142" s="1">
        <v>44392</v>
      </c>
      <c r="D142">
        <f t="shared" si="4"/>
        <v>13</v>
      </c>
      <c r="E142">
        <f t="shared" si="5"/>
        <v>676</v>
      </c>
      <c r="F142" s="12" t="s">
        <v>94</v>
      </c>
      <c r="G142" s="12" t="s">
        <v>56</v>
      </c>
      <c r="H142" s="2" t="s">
        <v>2</v>
      </c>
      <c r="I142" s="3">
        <v>52</v>
      </c>
    </row>
    <row r="143" spans="1:9" ht="62.25">
      <c r="A143">
        <v>133</v>
      </c>
      <c r="B143" s="1">
        <v>44378</v>
      </c>
      <c r="C143" s="1">
        <v>44392</v>
      </c>
      <c r="D143">
        <f>C143-B143</f>
        <v>14</v>
      </c>
      <c r="E143">
        <f>D143*I143</f>
        <v>8246</v>
      </c>
      <c r="F143" s="12" t="s">
        <v>93</v>
      </c>
      <c r="G143" s="2" t="s">
        <v>48</v>
      </c>
      <c r="H143" s="2" t="s">
        <v>2</v>
      </c>
      <c r="I143" s="3">
        <v>589</v>
      </c>
    </row>
    <row r="144" spans="1:9" ht="12.75">
      <c r="A144" s="14" t="s">
        <v>27</v>
      </c>
      <c r="B144" s="14"/>
      <c r="C144" s="14"/>
      <c r="D144" s="14"/>
      <c r="E144" s="14">
        <f>SUM(E11:E143)</f>
        <v>946419.3900000002</v>
      </c>
      <c r="F144" s="14"/>
      <c r="G144" s="14"/>
      <c r="H144" s="14"/>
      <c r="I144" s="15">
        <f>SUM(I11:I143)</f>
        <v>159040.58999999997</v>
      </c>
    </row>
    <row r="150" ht="12">
      <c r="I150" s="13"/>
    </row>
    <row r="151" ht="12">
      <c r="I151" s="13"/>
    </row>
    <row r="152" spans="7:9" ht="18">
      <c r="G152" s="16" t="s">
        <v>26</v>
      </c>
      <c r="H152" s="16"/>
      <c r="I152" s="17">
        <f>E144/I144</f>
        <v>5.95080406831992</v>
      </c>
    </row>
    <row r="153" ht="12">
      <c r="I153" s="13"/>
    </row>
    <row r="154" ht="12">
      <c r="I154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2022-06-01T21:35:55Z</dcterms:modified>
  <cp:category/>
  <cp:version/>
  <cp:contentType/>
  <cp:contentStatus/>
</cp:coreProperties>
</file>