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<sst xmlns="http://schemas.openxmlformats.org/spreadsheetml/2006/main" count="233" uniqueCount="126">
  <si>
    <t>Natura della spesa</t>
  </si>
  <si>
    <t>Categoria</t>
  </si>
  <si>
    <t>Uscite correnti-pagamento fornitori</t>
  </si>
  <si>
    <t xml:space="preserve"> ENEL ENERGIA </t>
  </si>
  <si>
    <t xml:space="preserve">SERVIZIO ELETTRICO NAZIONALE </t>
  </si>
  <si>
    <t>utenza luce</t>
  </si>
  <si>
    <t>SERVIZIO ELETTRICO NAZIONALE</t>
  </si>
  <si>
    <t>consulenza contabile</t>
  </si>
  <si>
    <t xml:space="preserve"> STUDIO CARUGI LINI ULIVIERI</t>
  </si>
  <si>
    <t xml:space="preserve"> STUDIO 3 SRL</t>
  </si>
  <si>
    <t>stampa FORUM FRANCIGENA 2020</t>
  </si>
  <si>
    <t xml:space="preserve"> CD POGGIBONSI S.A.S.</t>
  </si>
  <si>
    <t>materiale informatico</t>
  </si>
  <si>
    <t>BINDI SRL</t>
  </si>
  <si>
    <t>materiale manutenzione</t>
  </si>
  <si>
    <t>ENEGAN</t>
  </si>
  <si>
    <t>LUCE GAS CAMPI SPORTIVI UOPINI</t>
  </si>
  <si>
    <t>Federighi</t>
  </si>
  <si>
    <t>TURBANTI</t>
  </si>
  <si>
    <t>libri</t>
  </si>
  <si>
    <t>gadget</t>
  </si>
  <si>
    <t>CLEAN ACCENT</t>
  </si>
  <si>
    <t>prodotti pulizie</t>
  </si>
  <si>
    <t>SOUVARTS</t>
  </si>
  <si>
    <t>CGIL</t>
  </si>
  <si>
    <t>SINDACATO dipendenti 2019</t>
  </si>
  <si>
    <t>IL TRIANGOLO</t>
  </si>
  <si>
    <t>cancelleria</t>
  </si>
  <si>
    <t xml:space="preserve">AICA </t>
  </si>
  <si>
    <t>TUTTO ROSSO</t>
  </si>
  <si>
    <t>ristorazione</t>
  </si>
  <si>
    <t xml:space="preserve"> JOLLY </t>
  </si>
  <si>
    <t>manutenzione estintori</t>
  </si>
  <si>
    <t xml:space="preserve">STUDIO BARTALI </t>
  </si>
  <si>
    <t>consulente del lavoro</t>
  </si>
  <si>
    <t>STUDIO CARUGI LINI ULIVIERI</t>
  </si>
  <si>
    <t>revisore</t>
  </si>
  <si>
    <t>ROBERTO DRAGONI</t>
  </si>
  <si>
    <t>TIM</t>
  </si>
  <si>
    <t>telefonia</t>
  </si>
  <si>
    <t>MILLENNIUM FABRI ARMORUM</t>
  </si>
  <si>
    <t>manutenzione museo</t>
  </si>
  <si>
    <t>LO STANZONE DELLE APPARIZIONI</t>
  </si>
  <si>
    <t>organizzazione completa evento</t>
  </si>
  <si>
    <t>fornitura energia elettrica</t>
  </si>
  <si>
    <t>fornitura acqua</t>
  </si>
  <si>
    <t>assistenza elettronica</t>
  </si>
  <si>
    <t>spese mantenzione verde</t>
  </si>
  <si>
    <t>assistenza elettricista</t>
  </si>
  <si>
    <t xml:space="preserve">stampa </t>
  </si>
  <si>
    <t>DATI SUI PAGAMENTI</t>
  </si>
  <si>
    <t>(Trasparenza nell'utilizzo delle risorse pubbliche, art 4 bis d.lgs 33/2013-articolo introdotto dall'art 5 d.lgs.97/2016)</t>
  </si>
  <si>
    <t>Nr.Progressivo</t>
  </si>
  <si>
    <t>Data fattura</t>
  </si>
  <si>
    <t>Data pagamento</t>
  </si>
  <si>
    <t>Differenza</t>
  </si>
  <si>
    <t>Prodotto</t>
  </si>
  <si>
    <t>Beneficiario</t>
  </si>
  <si>
    <t>Importo (€)</t>
  </si>
  <si>
    <t>I trimestre 2020</t>
  </si>
  <si>
    <t xml:space="preserve"> ACACIA</t>
  </si>
  <si>
    <t>ACQUEDOTTO DEL FIORA S P A</t>
  </si>
  <si>
    <t xml:space="preserve"> ENEGAN </t>
  </si>
  <si>
    <t>ELNET</t>
  </si>
  <si>
    <t>AICA</t>
  </si>
  <si>
    <t>GLI ELETTRICI</t>
  </si>
  <si>
    <t>STUDIO 3D</t>
  </si>
  <si>
    <t>TERRECABLATE</t>
  </si>
  <si>
    <t xml:space="preserve">TERRECABLATE </t>
  </si>
  <si>
    <t>MEMO SRL</t>
  </si>
  <si>
    <t>ENEL ENERGIA</t>
  </si>
  <si>
    <t>SOLDO</t>
  </si>
  <si>
    <t>ARUBA</t>
  </si>
  <si>
    <t>VALDELSA STUDIO SERVICE</t>
  </si>
  <si>
    <t xml:space="preserve">Immagine Studio </t>
  </si>
  <si>
    <t>BRICO GARDEN SRL</t>
  </si>
  <si>
    <t xml:space="preserve"> LO STANZONE DELLE APPARIZIONI</t>
  </si>
  <si>
    <t xml:space="preserve"> BLUE IN GREEN </t>
  </si>
  <si>
    <t>PRATICS</t>
  </si>
  <si>
    <t xml:space="preserve">FRILLI </t>
  </si>
  <si>
    <t>MAGGIOLI</t>
  </si>
  <si>
    <t>BETTI</t>
  </si>
  <si>
    <t>CENTRIA</t>
  </si>
  <si>
    <t xml:space="preserve"> SIVAT</t>
  </si>
  <si>
    <t xml:space="preserve">OFFICINE DELLA CULTURA </t>
  </si>
  <si>
    <t xml:space="preserve">ALEXIA MULTISERVIZI </t>
  </si>
  <si>
    <t>PARROCCHIA CRISTO RE E S.MARIA</t>
  </si>
  <si>
    <t xml:space="preserve"> IL TRIANGOLO</t>
  </si>
  <si>
    <t>CAFFE GARIBALDI SRL</t>
  </si>
  <si>
    <t>catering per evento forum della francigena</t>
  </si>
  <si>
    <t>MONTAGGIO SMONTAGGIO PALCO CON COPERTURA, EVENTI</t>
  </si>
  <si>
    <t>organizzazione evento culturale</t>
  </si>
  <si>
    <t>manutenzione</t>
  </si>
  <si>
    <t>fornitura gas</t>
  </si>
  <si>
    <t>PARKSERVICE</t>
  </si>
  <si>
    <t xml:space="preserve">VERONA </t>
  </si>
  <si>
    <t xml:space="preserve"> ROBERTA PICCINETTI</t>
  </si>
  <si>
    <t xml:space="preserve">GIULIA NARDI </t>
  </si>
  <si>
    <t>FONDO FORTE-DOCENZA CORSI</t>
  </si>
  <si>
    <t>CLAUDIA CARBONI</t>
  </si>
  <si>
    <t>SIAN</t>
  </si>
  <si>
    <t>Fidejussione  FONDO FOR.TE</t>
  </si>
  <si>
    <t>LORENA TROILI</t>
  </si>
  <si>
    <t>EPUBLIC</t>
  </si>
  <si>
    <t>SAITER</t>
  </si>
  <si>
    <t>FORNITURA GAS</t>
  </si>
  <si>
    <t>acquisto medaglia forum francigena</t>
  </si>
  <si>
    <t>ricarica carta carburante società</t>
  </si>
  <si>
    <t>servizi posta elettronica</t>
  </si>
  <si>
    <t>service eventi cartellone invernale 2019</t>
  </si>
  <si>
    <t>stampa materiale pubblicitario</t>
  </si>
  <si>
    <t>materiale manutenzione area verde</t>
  </si>
  <si>
    <t>organizzazione evento culturale cartellone invernale 2019</t>
  </si>
  <si>
    <t>spesa per la sicurezza al lavoro</t>
  </si>
  <si>
    <t>ACQUISTO 3 CASSE ELETTRONICHE in seguito alla nuova normativa</t>
  </si>
  <si>
    <t>fornitura gas e luce campi sportivi uopini</t>
  </si>
  <si>
    <t>TELEASSISTENZA PROGRAMMA TIMBRATURA PERSONALE</t>
  </si>
  <si>
    <t>acquisto materiale pulizie</t>
  </si>
  <si>
    <t>acquisto libri casa editrice betti</t>
  </si>
  <si>
    <t>acquisto materiale manutenzione area verde</t>
  </si>
  <si>
    <t>camera per artisti evento culturale gospel</t>
  </si>
  <si>
    <t>manutenzione sito</t>
  </si>
  <si>
    <t>acquisto materiale per  parcheggio</t>
  </si>
  <si>
    <t>gestione parcheggi</t>
  </si>
  <si>
    <t>indicatore</t>
  </si>
  <si>
    <t>totale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</si>
</sst>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€-410]_-;\-* #,##0.00\ [$€-410]_-;_-* &quot;-&quot;??\ [$€-410]_-;_-@_-"/>
    <numFmt numFmtId="173" formatCode="[$-410]dddd\ d\ mmmm\ yyyy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6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b/>
      <sz val="14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top" wrapText="1"/>
    </xf>
    <xf numFmtId="172" fontId="0" fillId="0" borderId="0" xfId="59" applyNumberFormat="1" applyFont="1" applyAlignment="1">
      <alignment/>
    </xf>
    <xf numFmtId="172" fontId="0" fillId="0" borderId="0" xfId="59" applyNumberFormat="1" applyFont="1" applyAlignment="1">
      <alignment horizontal="right"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Alignment="1">
      <alignment/>
    </xf>
    <xf numFmtId="0" fontId="19" fillId="5" borderId="0" xfId="0" applyFont="1" applyFill="1" applyAlignment="1">
      <alignment/>
    </xf>
    <xf numFmtId="172" fontId="19" fillId="5" borderId="0" xfId="0" applyNumberFormat="1" applyFont="1" applyFill="1" applyAlignment="1">
      <alignment/>
    </xf>
    <xf numFmtId="0" fontId="39" fillId="5" borderId="0" xfId="0" applyFont="1" applyFill="1" applyAlignment="1">
      <alignment/>
    </xf>
    <xf numFmtId="0" fontId="39" fillId="5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133350</xdr:rowOff>
    </xdr:from>
    <xdr:to>
      <xdr:col>2</xdr:col>
      <xdr:colOff>333375</xdr:colOff>
      <xdr:row>3</xdr:row>
      <xdr:rowOff>114300</xdr:rowOff>
    </xdr:to>
    <xdr:pic>
      <xdr:nvPicPr>
        <xdr:cNvPr id="1" name="Immagine 3" descr="AD1213Monteriggioni_Logo_colore AD 1213 NUOVO 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4"/>
  <sheetViews>
    <sheetView tabSelected="1" zoomScale="60" zoomScaleNormal="60" zoomScalePageLayoutView="0" workbookViewId="0" topLeftCell="A1">
      <selection activeCell="T11" sqref="T11"/>
    </sheetView>
  </sheetViews>
  <sheetFormatPr defaultColWidth="9.140625" defaultRowHeight="12.75"/>
  <cols>
    <col min="2" max="2" width="12.140625" style="0" customWidth="1"/>
    <col min="3" max="4" width="11.00390625" style="0" customWidth="1"/>
    <col min="5" max="5" width="16.28125" style="0" customWidth="1"/>
    <col min="6" max="8" width="11.00390625" style="0" customWidth="1"/>
    <col min="9" max="9" width="15.140625" style="0" customWidth="1"/>
  </cols>
  <sheetData>
    <row r="3" ht="14.25">
      <c r="E3" s="5" t="s">
        <v>50</v>
      </c>
    </row>
    <row r="4" ht="14.25">
      <c r="E4" s="6" t="s">
        <v>59</v>
      </c>
    </row>
    <row r="6" ht="12">
      <c r="A6" t="s">
        <v>51</v>
      </c>
    </row>
    <row r="10" spans="1:9" ht="12.75">
      <c r="A10" s="7" t="s">
        <v>52</v>
      </c>
      <c r="B10" s="7" t="s">
        <v>53</v>
      </c>
      <c r="C10" s="8" t="s">
        <v>54</v>
      </c>
      <c r="D10" s="10" t="s">
        <v>55</v>
      </c>
      <c r="E10" s="9" t="s">
        <v>56</v>
      </c>
      <c r="F10" s="9" t="s">
        <v>0</v>
      </c>
      <c r="G10" s="8" t="s">
        <v>57</v>
      </c>
      <c r="H10" s="9" t="s">
        <v>1</v>
      </c>
      <c r="I10" s="11" t="s">
        <v>58</v>
      </c>
    </row>
    <row r="11" spans="1:9" ht="49.5">
      <c r="A11">
        <v>1</v>
      </c>
      <c r="B11" s="1">
        <v>43887</v>
      </c>
      <c r="C11" s="1">
        <v>43916</v>
      </c>
      <c r="D11">
        <f>C11-B11</f>
        <v>29</v>
      </c>
      <c r="E11">
        <f>D11*I11</f>
        <v>5817.9800000000005</v>
      </c>
      <c r="F11" s="1" t="s">
        <v>5</v>
      </c>
      <c r="G11" s="2" t="s">
        <v>3</v>
      </c>
      <c r="H11" s="2" t="s">
        <v>2</v>
      </c>
      <c r="I11" s="3">
        <v>200.62</v>
      </c>
    </row>
    <row r="12" spans="1:9" ht="49.5">
      <c r="A12">
        <v>2</v>
      </c>
      <c r="B12" s="1">
        <v>43885</v>
      </c>
      <c r="C12" s="1">
        <v>43914</v>
      </c>
      <c r="D12">
        <f aca="true" t="shared" si="0" ref="D12:D43">C12-B12</f>
        <v>29</v>
      </c>
      <c r="E12">
        <f aca="true" t="shared" si="1" ref="E12:E43">D12*I12</f>
        <v>3524.08</v>
      </c>
      <c r="F12" s="1" t="s">
        <v>5</v>
      </c>
      <c r="G12" s="2" t="s">
        <v>4</v>
      </c>
      <c r="H12" s="2" t="s">
        <v>2</v>
      </c>
      <c r="I12" s="3">
        <v>121.52</v>
      </c>
    </row>
    <row r="13" spans="1:9" ht="49.5">
      <c r="A13">
        <v>3</v>
      </c>
      <c r="B13" s="1">
        <v>43884</v>
      </c>
      <c r="C13" s="1">
        <v>43913</v>
      </c>
      <c r="D13">
        <f t="shared" si="0"/>
        <v>29</v>
      </c>
      <c r="E13">
        <f t="shared" si="1"/>
        <v>4725.549999999999</v>
      </c>
      <c r="F13" s="1" t="s">
        <v>5</v>
      </c>
      <c r="G13" s="2" t="s">
        <v>6</v>
      </c>
      <c r="H13" s="2" t="s">
        <v>2</v>
      </c>
      <c r="I13" s="3">
        <v>162.95</v>
      </c>
    </row>
    <row r="14" spans="1:9" ht="49.5">
      <c r="A14">
        <v>4</v>
      </c>
      <c r="B14" s="1">
        <v>43908</v>
      </c>
      <c r="C14" s="1">
        <v>43908</v>
      </c>
      <c r="D14">
        <f t="shared" si="0"/>
        <v>0</v>
      </c>
      <c r="E14">
        <f t="shared" si="1"/>
        <v>0</v>
      </c>
      <c r="F14" s="2" t="s">
        <v>7</v>
      </c>
      <c r="G14" s="2" t="s">
        <v>8</v>
      </c>
      <c r="H14" s="2" t="s">
        <v>2</v>
      </c>
      <c r="I14" s="3">
        <v>1644.63</v>
      </c>
    </row>
    <row r="15" spans="1:9" ht="49.5">
      <c r="A15">
        <v>5</v>
      </c>
      <c r="B15" s="1">
        <v>43890</v>
      </c>
      <c r="C15" s="1">
        <v>43908</v>
      </c>
      <c r="D15">
        <f t="shared" si="0"/>
        <v>18</v>
      </c>
      <c r="E15">
        <f t="shared" si="1"/>
        <v>9013.14</v>
      </c>
      <c r="F15" s="2" t="s">
        <v>10</v>
      </c>
      <c r="G15" s="2" t="s">
        <v>9</v>
      </c>
      <c r="H15" s="2" t="s">
        <v>2</v>
      </c>
      <c r="I15" s="3">
        <v>500.73</v>
      </c>
    </row>
    <row r="16" spans="1:9" ht="49.5">
      <c r="A16">
        <v>6</v>
      </c>
      <c r="B16" s="1">
        <v>43889</v>
      </c>
      <c r="C16" s="1">
        <v>43908</v>
      </c>
      <c r="D16">
        <f t="shared" si="0"/>
        <v>19</v>
      </c>
      <c r="E16">
        <f t="shared" si="1"/>
        <v>8395.15</v>
      </c>
      <c r="F16" s="2" t="s">
        <v>12</v>
      </c>
      <c r="G16" s="2" t="s">
        <v>11</v>
      </c>
      <c r="H16" s="2" t="s">
        <v>2</v>
      </c>
      <c r="I16" s="3">
        <v>441.85</v>
      </c>
    </row>
    <row r="17" spans="1:9" ht="49.5">
      <c r="A17">
        <v>7</v>
      </c>
      <c r="B17" s="1">
        <v>43884</v>
      </c>
      <c r="C17" s="1">
        <v>43908</v>
      </c>
      <c r="D17">
        <f t="shared" si="0"/>
        <v>24</v>
      </c>
      <c r="E17">
        <f t="shared" si="1"/>
        <v>476.88</v>
      </c>
      <c r="F17" s="2" t="s">
        <v>14</v>
      </c>
      <c r="G17" s="2" t="s">
        <v>13</v>
      </c>
      <c r="H17" s="2" t="s">
        <v>2</v>
      </c>
      <c r="I17" s="3">
        <v>19.87</v>
      </c>
    </row>
    <row r="18" spans="1:9" ht="49.5">
      <c r="A18">
        <v>8</v>
      </c>
      <c r="B18" s="1">
        <v>43898</v>
      </c>
      <c r="C18" s="1">
        <v>43907</v>
      </c>
      <c r="D18">
        <f t="shared" si="0"/>
        <v>9</v>
      </c>
      <c r="E18">
        <f t="shared" si="1"/>
        <v>5207.400000000001</v>
      </c>
      <c r="F18" s="2" t="s">
        <v>16</v>
      </c>
      <c r="G18" s="2" t="s">
        <v>15</v>
      </c>
      <c r="H18" s="2" t="s">
        <v>2</v>
      </c>
      <c r="I18" s="3">
        <v>578.6</v>
      </c>
    </row>
    <row r="19" spans="1:9" ht="49.5">
      <c r="A19">
        <v>9</v>
      </c>
      <c r="B19" s="1">
        <v>43892</v>
      </c>
      <c r="C19" s="1">
        <v>43907</v>
      </c>
      <c r="D19">
        <f t="shared" si="0"/>
        <v>15</v>
      </c>
      <c r="E19">
        <f t="shared" si="1"/>
        <v>7168.2</v>
      </c>
      <c r="F19" s="2" t="s">
        <v>19</v>
      </c>
      <c r="G19" s="2" t="s">
        <v>17</v>
      </c>
      <c r="H19" s="2" t="s">
        <v>2</v>
      </c>
      <c r="I19" s="3">
        <v>477.88</v>
      </c>
    </row>
    <row r="20" spans="1:9" ht="49.5">
      <c r="A20">
        <v>10</v>
      </c>
      <c r="B20" s="1">
        <v>43888</v>
      </c>
      <c r="C20" s="1">
        <v>43907</v>
      </c>
      <c r="D20">
        <f t="shared" si="0"/>
        <v>19</v>
      </c>
      <c r="E20">
        <f t="shared" si="1"/>
        <v>4039.97</v>
      </c>
      <c r="F20" s="2" t="s">
        <v>20</v>
      </c>
      <c r="G20" s="2" t="s">
        <v>18</v>
      </c>
      <c r="H20" s="2" t="s">
        <v>2</v>
      </c>
      <c r="I20" s="3">
        <v>212.63</v>
      </c>
    </row>
    <row r="21" spans="1:9" ht="49.5">
      <c r="A21">
        <v>11</v>
      </c>
      <c r="B21" s="1">
        <v>43889</v>
      </c>
      <c r="C21" s="1">
        <v>43907</v>
      </c>
      <c r="D21">
        <f t="shared" si="0"/>
        <v>18</v>
      </c>
      <c r="E21">
        <f t="shared" si="1"/>
        <v>2737.7999999999997</v>
      </c>
      <c r="F21" s="2" t="s">
        <v>22</v>
      </c>
      <c r="G21" s="2" t="s">
        <v>21</v>
      </c>
      <c r="H21" s="2" t="s">
        <v>2</v>
      </c>
      <c r="I21" s="3">
        <v>152.1</v>
      </c>
    </row>
    <row r="22" spans="1:9" ht="49.5">
      <c r="A22">
        <v>12</v>
      </c>
      <c r="B22" s="1">
        <v>43882</v>
      </c>
      <c r="C22" s="1">
        <v>43907</v>
      </c>
      <c r="D22">
        <f t="shared" si="0"/>
        <v>25</v>
      </c>
      <c r="E22">
        <f t="shared" si="1"/>
        <v>3170.75</v>
      </c>
      <c r="F22" s="2" t="s">
        <v>20</v>
      </c>
      <c r="G22" s="2" t="s">
        <v>23</v>
      </c>
      <c r="H22" s="2" t="s">
        <v>2</v>
      </c>
      <c r="I22" s="3">
        <v>126.83</v>
      </c>
    </row>
    <row r="23" spans="1:9" ht="49.5">
      <c r="A23">
        <v>13</v>
      </c>
      <c r="B23" s="1">
        <v>43907</v>
      </c>
      <c r="C23" s="1">
        <v>43907</v>
      </c>
      <c r="D23">
        <f t="shared" si="0"/>
        <v>0</v>
      </c>
      <c r="E23">
        <f t="shared" si="1"/>
        <v>0</v>
      </c>
      <c r="F23" s="2" t="s">
        <v>25</v>
      </c>
      <c r="G23" s="2" t="s">
        <v>24</v>
      </c>
      <c r="H23" s="2" t="s">
        <v>2</v>
      </c>
      <c r="I23" s="3">
        <v>101.89</v>
      </c>
    </row>
    <row r="24" spans="1:9" ht="49.5">
      <c r="A24">
        <v>14</v>
      </c>
      <c r="B24" s="1">
        <v>43896</v>
      </c>
      <c r="C24" s="1">
        <v>43907</v>
      </c>
      <c r="D24">
        <f t="shared" si="0"/>
        <v>11</v>
      </c>
      <c r="E24">
        <f t="shared" si="1"/>
        <v>935.99</v>
      </c>
      <c r="F24" s="2" t="s">
        <v>27</v>
      </c>
      <c r="G24" s="2" t="s">
        <v>26</v>
      </c>
      <c r="H24" s="2" t="s">
        <v>2</v>
      </c>
      <c r="I24" s="3">
        <v>85.09</v>
      </c>
    </row>
    <row r="25" spans="1:9" ht="49.5">
      <c r="A25">
        <v>15</v>
      </c>
      <c r="B25" s="1">
        <v>43890</v>
      </c>
      <c r="C25" s="1">
        <v>43907</v>
      </c>
      <c r="D25">
        <f t="shared" si="0"/>
        <v>17</v>
      </c>
      <c r="E25">
        <f t="shared" si="1"/>
        <v>789.48</v>
      </c>
      <c r="F25" s="2" t="s">
        <v>14</v>
      </c>
      <c r="G25" s="2" t="s">
        <v>28</v>
      </c>
      <c r="H25" s="2" t="s">
        <v>2</v>
      </c>
      <c r="I25" s="3">
        <v>46.44</v>
      </c>
    </row>
    <row r="26" spans="1:9" ht="49.5">
      <c r="A26">
        <v>16</v>
      </c>
      <c r="B26" s="1">
        <v>43896</v>
      </c>
      <c r="C26" s="1">
        <v>43907</v>
      </c>
      <c r="D26">
        <f t="shared" si="0"/>
        <v>11</v>
      </c>
      <c r="E26">
        <f t="shared" si="1"/>
        <v>341.88</v>
      </c>
      <c r="F26" s="2" t="s">
        <v>30</v>
      </c>
      <c r="G26" s="2" t="s">
        <v>29</v>
      </c>
      <c r="H26" s="2" t="s">
        <v>2</v>
      </c>
      <c r="I26" s="3">
        <v>31.08</v>
      </c>
    </row>
    <row r="27" spans="1:9" ht="49.5">
      <c r="A27">
        <v>17</v>
      </c>
      <c r="B27" s="1">
        <v>43894</v>
      </c>
      <c r="C27" s="1">
        <v>43907</v>
      </c>
      <c r="D27">
        <f t="shared" si="0"/>
        <v>13</v>
      </c>
      <c r="E27">
        <f t="shared" si="1"/>
        <v>398.19</v>
      </c>
      <c r="F27" s="2" t="s">
        <v>32</v>
      </c>
      <c r="G27" s="2" t="s">
        <v>31</v>
      </c>
      <c r="H27" s="2" t="s">
        <v>2</v>
      </c>
      <c r="I27" s="3">
        <v>30.63</v>
      </c>
    </row>
    <row r="28" spans="1:9" ht="49.5">
      <c r="A28">
        <v>18</v>
      </c>
      <c r="B28" s="1">
        <v>43903</v>
      </c>
      <c r="C28" s="1">
        <v>43903</v>
      </c>
      <c r="D28">
        <f t="shared" si="0"/>
        <v>0</v>
      </c>
      <c r="E28">
        <f t="shared" si="1"/>
        <v>0</v>
      </c>
      <c r="F28" s="2" t="s">
        <v>34</v>
      </c>
      <c r="G28" s="2" t="s">
        <v>33</v>
      </c>
      <c r="H28" s="2" t="s">
        <v>2</v>
      </c>
      <c r="I28" s="3">
        <v>680.53</v>
      </c>
    </row>
    <row r="29" spans="1:9" ht="49.5">
      <c r="A29">
        <v>19</v>
      </c>
      <c r="B29" s="1">
        <v>43903</v>
      </c>
      <c r="C29" s="1">
        <v>43903</v>
      </c>
      <c r="D29">
        <f t="shared" si="0"/>
        <v>0</v>
      </c>
      <c r="E29">
        <f t="shared" si="1"/>
        <v>0</v>
      </c>
      <c r="F29" s="2" t="s">
        <v>7</v>
      </c>
      <c r="G29" s="2" t="s">
        <v>35</v>
      </c>
      <c r="H29" s="2" t="s">
        <v>2</v>
      </c>
      <c r="I29" s="3">
        <v>639.96</v>
      </c>
    </row>
    <row r="30" spans="1:9" ht="49.5">
      <c r="A30">
        <v>20</v>
      </c>
      <c r="B30" s="1">
        <v>43830</v>
      </c>
      <c r="C30" s="1">
        <v>43893</v>
      </c>
      <c r="D30">
        <f t="shared" si="0"/>
        <v>63</v>
      </c>
      <c r="E30">
        <f t="shared" si="1"/>
        <v>379110.69</v>
      </c>
      <c r="F30" s="2" t="s">
        <v>36</v>
      </c>
      <c r="G30" s="2" t="s">
        <v>37</v>
      </c>
      <c r="H30" s="2" t="s">
        <v>2</v>
      </c>
      <c r="I30" s="3">
        <v>6017.63</v>
      </c>
    </row>
    <row r="31" spans="1:9" ht="49.5">
      <c r="A31">
        <v>21</v>
      </c>
      <c r="B31" s="1">
        <v>43893</v>
      </c>
      <c r="C31" s="1">
        <v>43893</v>
      </c>
      <c r="D31">
        <f t="shared" si="0"/>
        <v>0</v>
      </c>
      <c r="E31">
        <f t="shared" si="1"/>
        <v>0</v>
      </c>
      <c r="F31" s="2" t="s">
        <v>39</v>
      </c>
      <c r="G31" s="2" t="s">
        <v>38</v>
      </c>
      <c r="H31" s="2" t="s">
        <v>2</v>
      </c>
      <c r="I31" s="3">
        <v>294.44</v>
      </c>
    </row>
    <row r="32" spans="1:9" ht="49.5">
      <c r="A32">
        <v>22</v>
      </c>
      <c r="B32" s="1">
        <v>43858</v>
      </c>
      <c r="C32" s="1">
        <v>43892</v>
      </c>
      <c r="D32">
        <f t="shared" si="0"/>
        <v>34</v>
      </c>
      <c r="E32">
        <f t="shared" si="1"/>
        <v>40175.420000000006</v>
      </c>
      <c r="F32" s="2" t="s">
        <v>41</v>
      </c>
      <c r="G32" s="2" t="s">
        <v>40</v>
      </c>
      <c r="H32" s="2" t="s">
        <v>2</v>
      </c>
      <c r="I32" s="3">
        <v>1181.63</v>
      </c>
    </row>
    <row r="33" spans="1:9" ht="49.5">
      <c r="A33">
        <v>23</v>
      </c>
      <c r="B33" s="1">
        <v>43885</v>
      </c>
      <c r="C33" s="1">
        <v>43885</v>
      </c>
      <c r="D33">
        <f t="shared" si="0"/>
        <v>0</v>
      </c>
      <c r="E33">
        <f t="shared" si="1"/>
        <v>0</v>
      </c>
      <c r="F33" s="2" t="s">
        <v>44</v>
      </c>
      <c r="G33" s="2" t="s">
        <v>4</v>
      </c>
      <c r="H33" s="2" t="s">
        <v>2</v>
      </c>
      <c r="I33" s="3">
        <v>177.4</v>
      </c>
    </row>
    <row r="34" spans="1:9" ht="49.5">
      <c r="A34">
        <v>24</v>
      </c>
      <c r="B34" s="1">
        <v>43882</v>
      </c>
      <c r="C34" s="1">
        <v>43885</v>
      </c>
      <c r="D34">
        <f t="shared" si="0"/>
        <v>3</v>
      </c>
      <c r="E34">
        <f t="shared" si="1"/>
        <v>2138.52</v>
      </c>
      <c r="F34" s="2" t="s">
        <v>20</v>
      </c>
      <c r="G34" s="2" t="s">
        <v>60</v>
      </c>
      <c r="H34" s="2" t="s">
        <v>2</v>
      </c>
      <c r="I34" s="3">
        <v>712.84</v>
      </c>
    </row>
    <row r="35" spans="1:9" ht="49.5">
      <c r="A35">
        <v>25</v>
      </c>
      <c r="B35" s="1">
        <v>43882</v>
      </c>
      <c r="C35" s="1">
        <v>43882</v>
      </c>
      <c r="D35">
        <f t="shared" si="0"/>
        <v>0</v>
      </c>
      <c r="E35">
        <f t="shared" si="1"/>
        <v>0</v>
      </c>
      <c r="F35" s="2" t="s">
        <v>27</v>
      </c>
      <c r="G35" s="2" t="s">
        <v>87</v>
      </c>
      <c r="H35" s="2" t="s">
        <v>2</v>
      </c>
      <c r="I35" s="3">
        <v>150.28</v>
      </c>
    </row>
    <row r="36" spans="1:9" ht="49.5">
      <c r="A36">
        <v>26</v>
      </c>
      <c r="B36" s="1">
        <v>43867</v>
      </c>
      <c r="C36" s="1">
        <v>43881</v>
      </c>
      <c r="D36">
        <f t="shared" si="0"/>
        <v>14</v>
      </c>
      <c r="E36">
        <f t="shared" si="1"/>
        <v>35710.22</v>
      </c>
      <c r="F36" s="12" t="s">
        <v>89</v>
      </c>
      <c r="G36" s="2" t="s">
        <v>88</v>
      </c>
      <c r="H36" s="2" t="s">
        <v>2</v>
      </c>
      <c r="I36" s="3">
        <v>2550.73</v>
      </c>
    </row>
    <row r="37" spans="1:9" ht="62.25">
      <c r="A37">
        <v>27</v>
      </c>
      <c r="B37" s="1">
        <v>43879</v>
      </c>
      <c r="C37" s="1">
        <v>43880</v>
      </c>
      <c r="D37">
        <f t="shared" si="0"/>
        <v>1</v>
      </c>
      <c r="E37">
        <f t="shared" si="1"/>
        <v>14640.73</v>
      </c>
      <c r="F37" s="2" t="s">
        <v>43</v>
      </c>
      <c r="G37" s="2" t="s">
        <v>42</v>
      </c>
      <c r="H37" s="2" t="s">
        <v>2</v>
      </c>
      <c r="I37" s="3">
        <v>14640.73</v>
      </c>
    </row>
    <row r="38" spans="1:9" ht="49.5">
      <c r="A38">
        <v>28</v>
      </c>
      <c r="B38" s="1">
        <v>43875</v>
      </c>
      <c r="C38" s="1">
        <v>43875</v>
      </c>
      <c r="D38">
        <f t="shared" si="0"/>
        <v>0</v>
      </c>
      <c r="E38">
        <f t="shared" si="1"/>
        <v>0</v>
      </c>
      <c r="F38" s="2" t="s">
        <v>45</v>
      </c>
      <c r="G38" s="2" t="s">
        <v>61</v>
      </c>
      <c r="H38" s="2" t="s">
        <v>2</v>
      </c>
      <c r="I38" s="3">
        <v>71.87</v>
      </c>
    </row>
    <row r="39" spans="1:9" ht="49.5">
      <c r="A39">
        <v>29</v>
      </c>
      <c r="B39" s="1">
        <v>43875</v>
      </c>
      <c r="C39" s="1">
        <v>43875</v>
      </c>
      <c r="D39">
        <f t="shared" si="0"/>
        <v>0</v>
      </c>
      <c r="E39">
        <f t="shared" si="1"/>
        <v>0</v>
      </c>
      <c r="F39" s="2" t="s">
        <v>45</v>
      </c>
      <c r="G39" s="2" t="s">
        <v>61</v>
      </c>
      <c r="H39" s="2" t="s">
        <v>2</v>
      </c>
      <c r="I39" s="3">
        <v>38.32</v>
      </c>
    </row>
    <row r="40" spans="1:9" ht="49.5">
      <c r="A40">
        <v>30</v>
      </c>
      <c r="B40" s="1">
        <v>43875</v>
      </c>
      <c r="C40" s="1">
        <v>43875</v>
      </c>
      <c r="D40">
        <f t="shared" si="0"/>
        <v>0</v>
      </c>
      <c r="E40">
        <f t="shared" si="1"/>
        <v>0</v>
      </c>
      <c r="F40" s="12" t="s">
        <v>105</v>
      </c>
      <c r="G40" s="2" t="s">
        <v>62</v>
      </c>
      <c r="H40" s="2" t="s">
        <v>2</v>
      </c>
      <c r="I40" s="3">
        <v>778.5</v>
      </c>
    </row>
    <row r="41" spans="1:9" ht="49.5">
      <c r="A41">
        <v>31</v>
      </c>
      <c r="B41" s="1">
        <v>43861</v>
      </c>
      <c r="C41" s="1">
        <v>43872</v>
      </c>
      <c r="D41">
        <f t="shared" si="0"/>
        <v>11</v>
      </c>
      <c r="E41">
        <f t="shared" si="1"/>
        <v>2230.0299999999997</v>
      </c>
      <c r="F41" s="2" t="s">
        <v>46</v>
      </c>
      <c r="G41" s="2" t="s">
        <v>63</v>
      </c>
      <c r="H41" s="2" t="s">
        <v>2</v>
      </c>
      <c r="I41" s="3">
        <v>202.73</v>
      </c>
    </row>
    <row r="42" spans="1:9" ht="49.5">
      <c r="A42">
        <v>32</v>
      </c>
      <c r="B42" s="1">
        <v>43861</v>
      </c>
      <c r="C42" s="1">
        <v>43871</v>
      </c>
      <c r="D42">
        <f t="shared" si="0"/>
        <v>10</v>
      </c>
      <c r="E42">
        <f t="shared" si="1"/>
        <v>6433.5</v>
      </c>
      <c r="F42" s="2" t="s">
        <v>47</v>
      </c>
      <c r="G42" s="2" t="s">
        <v>64</v>
      </c>
      <c r="H42" s="2" t="s">
        <v>2</v>
      </c>
      <c r="I42" s="3">
        <v>643.35</v>
      </c>
    </row>
    <row r="43" spans="1:9" ht="49.5">
      <c r="A43">
        <v>33</v>
      </c>
      <c r="B43" s="1">
        <v>43861</v>
      </c>
      <c r="C43" s="1">
        <v>43871</v>
      </c>
      <c r="D43">
        <f t="shared" si="0"/>
        <v>10</v>
      </c>
      <c r="E43">
        <f t="shared" si="1"/>
        <v>3936.3</v>
      </c>
      <c r="F43" s="2" t="s">
        <v>48</v>
      </c>
      <c r="G43" s="2" t="s">
        <v>65</v>
      </c>
      <c r="H43" s="2" t="s">
        <v>2</v>
      </c>
      <c r="I43" s="3">
        <v>393.63</v>
      </c>
    </row>
    <row r="44" spans="1:9" ht="49.5">
      <c r="A44">
        <v>34</v>
      </c>
      <c r="B44" s="1">
        <v>43859</v>
      </c>
      <c r="C44" s="1">
        <v>43871</v>
      </c>
      <c r="D44">
        <f aca="true" t="shared" si="2" ref="D44:D80">C44-B44</f>
        <v>12</v>
      </c>
      <c r="E44">
        <f aca="true" t="shared" si="3" ref="E44:E80">D44*I44</f>
        <v>739.5600000000001</v>
      </c>
      <c r="F44" s="2" t="s">
        <v>49</v>
      </c>
      <c r="G44" s="2" t="s">
        <v>66</v>
      </c>
      <c r="H44" s="2" t="s">
        <v>2</v>
      </c>
      <c r="I44" s="3">
        <v>61.63</v>
      </c>
    </row>
    <row r="45" spans="1:9" ht="49.5">
      <c r="A45">
        <v>35</v>
      </c>
      <c r="B45" s="1">
        <v>43864</v>
      </c>
      <c r="C45" s="1">
        <v>43864</v>
      </c>
      <c r="D45">
        <f t="shared" si="2"/>
        <v>0</v>
      </c>
      <c r="E45">
        <f t="shared" si="3"/>
        <v>0</v>
      </c>
      <c r="F45" s="2" t="s">
        <v>45</v>
      </c>
      <c r="G45" s="2" t="s">
        <v>67</v>
      </c>
      <c r="H45" s="2" t="s">
        <v>2</v>
      </c>
      <c r="I45" s="3">
        <v>66.6</v>
      </c>
    </row>
    <row r="46" spans="1:9" ht="49.5">
      <c r="A46">
        <v>36</v>
      </c>
      <c r="B46" s="1">
        <v>43864</v>
      </c>
      <c r="C46" s="1">
        <v>43864</v>
      </c>
      <c r="D46">
        <f t="shared" si="2"/>
        <v>0</v>
      </c>
      <c r="E46">
        <f t="shared" si="3"/>
        <v>0</v>
      </c>
      <c r="F46" s="2" t="s">
        <v>45</v>
      </c>
      <c r="G46" s="2" t="s">
        <v>68</v>
      </c>
      <c r="H46" s="2" t="s">
        <v>2</v>
      </c>
      <c r="I46" s="3">
        <v>52.6</v>
      </c>
    </row>
    <row r="47" spans="1:9" ht="49.5">
      <c r="A47">
        <v>37</v>
      </c>
      <c r="B47" s="1">
        <v>43859</v>
      </c>
      <c r="C47" s="1">
        <v>43860</v>
      </c>
      <c r="D47">
        <f t="shared" si="2"/>
        <v>1</v>
      </c>
      <c r="E47">
        <f t="shared" si="3"/>
        <v>51.63</v>
      </c>
      <c r="F47" s="12" t="s">
        <v>106</v>
      </c>
      <c r="G47" s="2" t="s">
        <v>69</v>
      </c>
      <c r="H47" s="2" t="s">
        <v>2</v>
      </c>
      <c r="I47" s="3">
        <v>51.63</v>
      </c>
    </row>
    <row r="48" spans="1:9" ht="49.5">
      <c r="A48">
        <v>38</v>
      </c>
      <c r="B48" s="1">
        <v>43858</v>
      </c>
      <c r="C48" s="1">
        <v>43858</v>
      </c>
      <c r="D48">
        <f t="shared" si="2"/>
        <v>0</v>
      </c>
      <c r="E48">
        <f t="shared" si="3"/>
        <v>0</v>
      </c>
      <c r="F48" s="2" t="s">
        <v>45</v>
      </c>
      <c r="G48" s="2" t="s">
        <v>70</v>
      </c>
      <c r="H48" s="2" t="s">
        <v>2</v>
      </c>
      <c r="I48" s="3">
        <v>241.04</v>
      </c>
    </row>
    <row r="49" spans="1:9" ht="49.5">
      <c r="A49">
        <v>39</v>
      </c>
      <c r="B49" s="1">
        <v>43857</v>
      </c>
      <c r="C49" s="1">
        <v>43857</v>
      </c>
      <c r="D49">
        <f t="shared" si="2"/>
        <v>0</v>
      </c>
      <c r="E49">
        <f t="shared" si="3"/>
        <v>0</v>
      </c>
      <c r="F49" s="12" t="s">
        <v>107</v>
      </c>
      <c r="G49" s="2" t="s">
        <v>71</v>
      </c>
      <c r="H49" s="2" t="s">
        <v>2</v>
      </c>
      <c r="I49" s="3">
        <v>501.63</v>
      </c>
    </row>
    <row r="50" spans="1:9" ht="49.5">
      <c r="A50">
        <v>40</v>
      </c>
      <c r="B50" s="1">
        <v>43854</v>
      </c>
      <c r="C50" s="1">
        <v>43854</v>
      </c>
      <c r="D50">
        <f t="shared" si="2"/>
        <v>0</v>
      </c>
      <c r="E50">
        <f t="shared" si="3"/>
        <v>0</v>
      </c>
      <c r="F50" s="2" t="s">
        <v>45</v>
      </c>
      <c r="G50" s="2" t="s">
        <v>6</v>
      </c>
      <c r="H50" s="2" t="s">
        <v>2</v>
      </c>
      <c r="I50" s="3">
        <v>210.14</v>
      </c>
    </row>
    <row r="51" spans="1:9" ht="49.5">
      <c r="A51">
        <v>41</v>
      </c>
      <c r="B51" s="1">
        <v>43854</v>
      </c>
      <c r="C51" s="1">
        <v>43854</v>
      </c>
      <c r="D51">
        <f t="shared" si="2"/>
        <v>0</v>
      </c>
      <c r="E51">
        <f t="shared" si="3"/>
        <v>0</v>
      </c>
      <c r="F51" s="2" t="s">
        <v>45</v>
      </c>
      <c r="G51" s="2" t="s">
        <v>6</v>
      </c>
      <c r="H51" s="2" t="s">
        <v>2</v>
      </c>
      <c r="I51" s="3">
        <v>133.99</v>
      </c>
    </row>
    <row r="52" spans="1:9" ht="49.5">
      <c r="A52">
        <v>42</v>
      </c>
      <c r="B52" s="1">
        <v>43854</v>
      </c>
      <c r="C52" s="1">
        <v>43854</v>
      </c>
      <c r="D52">
        <f t="shared" si="2"/>
        <v>0</v>
      </c>
      <c r="E52">
        <f t="shared" si="3"/>
        <v>0</v>
      </c>
      <c r="F52" s="12" t="s">
        <v>108</v>
      </c>
      <c r="G52" s="2" t="s">
        <v>72</v>
      </c>
      <c r="H52" s="2" t="s">
        <v>2</v>
      </c>
      <c r="I52" s="3">
        <v>51.63</v>
      </c>
    </row>
    <row r="53" spans="1:9" ht="62.25">
      <c r="A53">
        <v>43</v>
      </c>
      <c r="B53" s="1">
        <v>43832</v>
      </c>
      <c r="C53" s="1">
        <v>43853</v>
      </c>
      <c r="D53">
        <f t="shared" si="2"/>
        <v>21</v>
      </c>
      <c r="E53">
        <f t="shared" si="3"/>
        <v>47704.23</v>
      </c>
      <c r="F53" s="12" t="s">
        <v>109</v>
      </c>
      <c r="G53" s="2" t="s">
        <v>73</v>
      </c>
      <c r="H53" s="2" t="s">
        <v>2</v>
      </c>
      <c r="I53" s="3">
        <v>2271.63</v>
      </c>
    </row>
    <row r="54" spans="1:9" ht="49.5">
      <c r="A54">
        <v>44</v>
      </c>
      <c r="B54" s="1">
        <v>43853</v>
      </c>
      <c r="C54" s="1">
        <v>43853</v>
      </c>
      <c r="D54">
        <f t="shared" si="2"/>
        <v>0</v>
      </c>
      <c r="E54">
        <f t="shared" si="3"/>
        <v>0</v>
      </c>
      <c r="F54" s="12" t="s">
        <v>110</v>
      </c>
      <c r="G54" s="2" t="s">
        <v>74</v>
      </c>
      <c r="H54" s="2" t="s">
        <v>2</v>
      </c>
      <c r="I54" s="3">
        <v>300.63</v>
      </c>
    </row>
    <row r="55" spans="1:9" ht="49.5">
      <c r="A55">
        <v>45</v>
      </c>
      <c r="B55" s="1">
        <v>43852</v>
      </c>
      <c r="C55" s="1">
        <v>43852</v>
      </c>
      <c r="D55">
        <f t="shared" si="2"/>
        <v>0</v>
      </c>
      <c r="E55">
        <f t="shared" si="3"/>
        <v>0</v>
      </c>
      <c r="F55" s="12" t="s">
        <v>111</v>
      </c>
      <c r="G55" s="2" t="s">
        <v>75</v>
      </c>
      <c r="H55" s="2" t="s">
        <v>2</v>
      </c>
      <c r="I55" s="3">
        <v>93.15</v>
      </c>
    </row>
    <row r="56" spans="1:9" ht="62.25">
      <c r="A56">
        <v>46</v>
      </c>
      <c r="B56" s="1">
        <v>43851</v>
      </c>
      <c r="C56" s="1">
        <v>43851</v>
      </c>
      <c r="D56">
        <f t="shared" si="2"/>
        <v>0</v>
      </c>
      <c r="E56">
        <f t="shared" si="3"/>
        <v>0</v>
      </c>
      <c r="F56" s="12" t="s">
        <v>91</v>
      </c>
      <c r="G56" s="2" t="s">
        <v>76</v>
      </c>
      <c r="H56" s="2" t="s">
        <v>2</v>
      </c>
      <c r="I56" s="3">
        <v>4880.73</v>
      </c>
    </row>
    <row r="57" spans="1:9" ht="75">
      <c r="A57">
        <v>47</v>
      </c>
      <c r="B57" s="1">
        <v>43830</v>
      </c>
      <c r="C57" s="1">
        <v>43845</v>
      </c>
      <c r="D57">
        <f t="shared" si="2"/>
        <v>15</v>
      </c>
      <c r="E57">
        <f t="shared" si="3"/>
        <v>21981.9</v>
      </c>
      <c r="F57" s="12" t="s">
        <v>112</v>
      </c>
      <c r="G57" s="2" t="s">
        <v>77</v>
      </c>
      <c r="H57" s="2" t="s">
        <v>2</v>
      </c>
      <c r="I57" s="3">
        <v>1465.46</v>
      </c>
    </row>
    <row r="58" spans="1:9" ht="49.5">
      <c r="A58">
        <v>48</v>
      </c>
      <c r="B58" s="1">
        <v>43845</v>
      </c>
      <c r="C58" s="1">
        <v>43845</v>
      </c>
      <c r="D58">
        <f t="shared" si="2"/>
        <v>0</v>
      </c>
      <c r="E58">
        <f t="shared" si="3"/>
        <v>0</v>
      </c>
      <c r="F58" s="12" t="s">
        <v>113</v>
      </c>
      <c r="G58" s="2" t="s">
        <v>78</v>
      </c>
      <c r="H58" s="2" t="s">
        <v>2</v>
      </c>
      <c r="I58" s="3">
        <v>85.73</v>
      </c>
    </row>
    <row r="59" spans="1:9" ht="87">
      <c r="A59">
        <v>49</v>
      </c>
      <c r="B59" s="1">
        <v>43844</v>
      </c>
      <c r="C59" s="1">
        <v>43844</v>
      </c>
      <c r="D59">
        <f t="shared" si="2"/>
        <v>0</v>
      </c>
      <c r="E59">
        <f t="shared" si="3"/>
        <v>0</v>
      </c>
      <c r="F59" s="12" t="s">
        <v>114</v>
      </c>
      <c r="G59" s="2" t="s">
        <v>79</v>
      </c>
      <c r="H59" s="2" t="s">
        <v>2</v>
      </c>
      <c r="I59" s="3">
        <v>2551.63</v>
      </c>
    </row>
    <row r="60" spans="1:9" ht="49.5">
      <c r="A60">
        <v>50</v>
      </c>
      <c r="B60" s="1">
        <v>43838</v>
      </c>
      <c r="C60" s="1">
        <v>43844</v>
      </c>
      <c r="D60">
        <f t="shared" si="2"/>
        <v>6</v>
      </c>
      <c r="E60">
        <f t="shared" si="3"/>
        <v>5620.68</v>
      </c>
      <c r="F60" s="12" t="s">
        <v>115</v>
      </c>
      <c r="G60" s="2" t="s">
        <v>15</v>
      </c>
      <c r="H60" s="2" t="s">
        <v>2</v>
      </c>
      <c r="I60" s="3">
        <v>936.78</v>
      </c>
    </row>
    <row r="61" spans="1:9" ht="99.75">
      <c r="A61">
        <v>51</v>
      </c>
      <c r="B61" s="1">
        <v>43830</v>
      </c>
      <c r="C61" s="1">
        <v>43844</v>
      </c>
      <c r="D61">
        <f t="shared" si="2"/>
        <v>14</v>
      </c>
      <c r="E61">
        <f t="shared" si="3"/>
        <v>5622.82</v>
      </c>
      <c r="F61" s="2" t="s">
        <v>116</v>
      </c>
      <c r="G61" s="2" t="s">
        <v>80</v>
      </c>
      <c r="H61" s="2" t="s">
        <v>2</v>
      </c>
      <c r="I61" s="3">
        <v>401.63</v>
      </c>
    </row>
    <row r="62" spans="1:9" ht="49.5">
      <c r="A62">
        <v>52</v>
      </c>
      <c r="B62" s="1">
        <v>43844</v>
      </c>
      <c r="C62" s="1">
        <v>43844</v>
      </c>
      <c r="D62">
        <f t="shared" si="2"/>
        <v>0</v>
      </c>
      <c r="E62">
        <f t="shared" si="3"/>
        <v>0</v>
      </c>
      <c r="F62" s="12" t="s">
        <v>117</v>
      </c>
      <c r="G62" s="2" t="s">
        <v>21</v>
      </c>
      <c r="H62" s="2" t="s">
        <v>2</v>
      </c>
      <c r="I62" s="3">
        <v>366.93</v>
      </c>
    </row>
    <row r="63" spans="1:9" ht="49.5">
      <c r="A63">
        <v>53</v>
      </c>
      <c r="B63" s="1">
        <v>43844</v>
      </c>
      <c r="C63" s="1">
        <v>43844</v>
      </c>
      <c r="D63">
        <f t="shared" si="2"/>
        <v>0</v>
      </c>
      <c r="E63">
        <f t="shared" si="3"/>
        <v>0</v>
      </c>
      <c r="F63" s="12" t="s">
        <v>118</v>
      </c>
      <c r="G63" s="2" t="s">
        <v>81</v>
      </c>
      <c r="H63" s="2" t="s">
        <v>2</v>
      </c>
      <c r="I63" s="3">
        <v>309.73</v>
      </c>
    </row>
    <row r="64" spans="1:9" ht="49.5">
      <c r="A64">
        <v>54</v>
      </c>
      <c r="B64" s="1">
        <v>43844</v>
      </c>
      <c r="C64" s="1">
        <v>43844</v>
      </c>
      <c r="D64">
        <f t="shared" si="2"/>
        <v>0</v>
      </c>
      <c r="E64">
        <f t="shared" si="3"/>
        <v>0</v>
      </c>
      <c r="F64" s="12" t="s">
        <v>119</v>
      </c>
      <c r="G64" s="2" t="s">
        <v>64</v>
      </c>
      <c r="H64" s="2" t="s">
        <v>2</v>
      </c>
      <c r="I64" s="3">
        <v>188.27</v>
      </c>
    </row>
    <row r="65" spans="1:9" ht="49.5">
      <c r="A65">
        <v>55</v>
      </c>
      <c r="B65" s="1">
        <v>43844</v>
      </c>
      <c r="C65" s="1">
        <v>43844</v>
      </c>
      <c r="D65">
        <f t="shared" si="2"/>
        <v>0</v>
      </c>
      <c r="E65">
        <f t="shared" si="3"/>
        <v>0</v>
      </c>
      <c r="F65" s="12" t="s">
        <v>93</v>
      </c>
      <c r="G65" s="2" t="s">
        <v>82</v>
      </c>
      <c r="H65" s="2" t="s">
        <v>2</v>
      </c>
      <c r="I65" s="3">
        <v>93.47</v>
      </c>
    </row>
    <row r="66" spans="1:9" ht="49.5">
      <c r="A66">
        <v>56</v>
      </c>
      <c r="B66" s="1">
        <v>43844</v>
      </c>
      <c r="C66" s="1">
        <v>43844</v>
      </c>
      <c r="D66">
        <f t="shared" si="2"/>
        <v>0</v>
      </c>
      <c r="E66">
        <f t="shared" si="3"/>
        <v>0</v>
      </c>
      <c r="F66" s="12" t="s">
        <v>92</v>
      </c>
      <c r="G66" s="2" t="s">
        <v>83</v>
      </c>
      <c r="H66" s="2" t="s">
        <v>2</v>
      </c>
      <c r="I66" s="3">
        <v>63.11</v>
      </c>
    </row>
    <row r="67" spans="1:9" ht="49.5">
      <c r="A67">
        <v>57</v>
      </c>
      <c r="B67" s="1">
        <v>43843</v>
      </c>
      <c r="C67" s="1">
        <v>43843</v>
      </c>
      <c r="D67">
        <f t="shared" si="2"/>
        <v>0</v>
      </c>
      <c r="E67">
        <f t="shared" si="3"/>
        <v>0</v>
      </c>
      <c r="F67" s="2" t="s">
        <v>45</v>
      </c>
      <c r="G67" s="2" t="s">
        <v>70</v>
      </c>
      <c r="H67" s="2" t="s">
        <v>2</v>
      </c>
      <c r="I67" s="3">
        <v>40.15</v>
      </c>
    </row>
    <row r="68" spans="1:9" ht="49.5">
      <c r="A68">
        <v>58</v>
      </c>
      <c r="B68" s="1">
        <v>43831</v>
      </c>
      <c r="C68" s="1">
        <v>43839</v>
      </c>
      <c r="D68">
        <f t="shared" si="2"/>
        <v>8</v>
      </c>
      <c r="E68">
        <f t="shared" si="3"/>
        <v>32013.04</v>
      </c>
      <c r="F68" s="12" t="s">
        <v>91</v>
      </c>
      <c r="G68" s="2" t="s">
        <v>84</v>
      </c>
      <c r="H68" s="2" t="s">
        <v>2</v>
      </c>
      <c r="I68" s="3">
        <v>4001.63</v>
      </c>
    </row>
    <row r="69" spans="1:9" ht="111" customHeight="1">
      <c r="A69">
        <v>59</v>
      </c>
      <c r="B69" s="1">
        <v>43837</v>
      </c>
      <c r="C69" s="1">
        <v>43839</v>
      </c>
      <c r="D69">
        <f t="shared" si="2"/>
        <v>2</v>
      </c>
      <c r="E69">
        <f t="shared" si="3"/>
        <v>3203.26</v>
      </c>
      <c r="F69" s="12" t="s">
        <v>90</v>
      </c>
      <c r="G69" s="2" t="s">
        <v>85</v>
      </c>
      <c r="H69" s="2" t="s">
        <v>2</v>
      </c>
      <c r="I69" s="3">
        <v>1601.63</v>
      </c>
    </row>
    <row r="70" spans="1:9" ht="49.5">
      <c r="A70">
        <v>60</v>
      </c>
      <c r="B70" s="1">
        <v>43837</v>
      </c>
      <c r="C70" s="1">
        <v>43837</v>
      </c>
      <c r="D70">
        <f t="shared" si="2"/>
        <v>0</v>
      </c>
      <c r="E70">
        <f t="shared" si="3"/>
        <v>0</v>
      </c>
      <c r="F70" s="12" t="s">
        <v>120</v>
      </c>
      <c r="G70" s="2" t="s">
        <v>86</v>
      </c>
      <c r="H70" s="2" t="s">
        <v>2</v>
      </c>
      <c r="I70" s="3">
        <v>40.73</v>
      </c>
    </row>
    <row r="71" spans="1:9" ht="49.5">
      <c r="A71">
        <v>61</v>
      </c>
      <c r="B71" s="1">
        <v>43832</v>
      </c>
      <c r="C71" s="1">
        <v>43832</v>
      </c>
      <c r="D71">
        <f t="shared" si="2"/>
        <v>0</v>
      </c>
      <c r="E71">
        <f t="shared" si="3"/>
        <v>0</v>
      </c>
      <c r="F71" s="12" t="s">
        <v>121</v>
      </c>
      <c r="G71" s="12" t="s">
        <v>103</v>
      </c>
      <c r="H71" s="2" t="s">
        <v>2</v>
      </c>
      <c r="I71" s="3">
        <v>51.63</v>
      </c>
    </row>
    <row r="72" spans="1:9" ht="49.5">
      <c r="A72">
        <v>62</v>
      </c>
      <c r="B72" s="1">
        <v>43889</v>
      </c>
      <c r="C72" s="1">
        <v>43921</v>
      </c>
      <c r="D72">
        <f t="shared" si="2"/>
        <v>32</v>
      </c>
      <c r="E72">
        <f t="shared" si="3"/>
        <v>98360</v>
      </c>
      <c r="F72" s="12" t="s">
        <v>98</v>
      </c>
      <c r="G72" s="12" t="s">
        <v>102</v>
      </c>
      <c r="H72" s="2" t="s">
        <v>2</v>
      </c>
      <c r="I72" s="3">
        <v>3073.75</v>
      </c>
    </row>
    <row r="73" spans="1:9" ht="49.5">
      <c r="A73">
        <v>63</v>
      </c>
      <c r="B73" s="1">
        <v>43906</v>
      </c>
      <c r="C73" s="1">
        <v>43907</v>
      </c>
      <c r="D73">
        <f t="shared" si="2"/>
        <v>1</v>
      </c>
      <c r="E73">
        <f t="shared" si="3"/>
        <v>8330.49</v>
      </c>
      <c r="F73" s="12" t="s">
        <v>98</v>
      </c>
      <c r="G73" s="12" t="s">
        <v>104</v>
      </c>
      <c r="H73" s="2" t="s">
        <v>2</v>
      </c>
      <c r="I73" s="3">
        <v>8330.49</v>
      </c>
    </row>
    <row r="74" spans="1:9" ht="49.5">
      <c r="A74">
        <v>64</v>
      </c>
      <c r="B74" s="1">
        <v>43907</v>
      </c>
      <c r="C74" s="1">
        <v>43907</v>
      </c>
      <c r="D74">
        <f t="shared" si="2"/>
        <v>0</v>
      </c>
      <c r="E74">
        <f t="shared" si="3"/>
        <v>0</v>
      </c>
      <c r="F74" s="12" t="s">
        <v>101</v>
      </c>
      <c r="G74" s="12" t="s">
        <v>100</v>
      </c>
      <c r="H74" s="2" t="s">
        <v>2</v>
      </c>
      <c r="I74" s="3">
        <v>201.75</v>
      </c>
    </row>
    <row r="75" spans="1:9" ht="49.5">
      <c r="A75">
        <v>65</v>
      </c>
      <c r="B75" s="1">
        <v>43872</v>
      </c>
      <c r="C75" s="1">
        <v>43893</v>
      </c>
      <c r="D75">
        <f t="shared" si="2"/>
        <v>21</v>
      </c>
      <c r="E75">
        <f t="shared" si="3"/>
        <v>84015.75</v>
      </c>
      <c r="F75" s="12" t="s">
        <v>98</v>
      </c>
      <c r="G75" s="12" t="s">
        <v>99</v>
      </c>
      <c r="H75" s="2" t="s">
        <v>2</v>
      </c>
      <c r="I75" s="3">
        <v>4000.75</v>
      </c>
    </row>
    <row r="76" spans="1:9" ht="49.5">
      <c r="A76">
        <v>66</v>
      </c>
      <c r="B76" s="1">
        <v>43881</v>
      </c>
      <c r="C76" s="1">
        <v>43892</v>
      </c>
      <c r="D76">
        <f t="shared" si="2"/>
        <v>11</v>
      </c>
      <c r="E76">
        <f t="shared" si="3"/>
        <v>15859.25</v>
      </c>
      <c r="F76" s="12" t="s">
        <v>98</v>
      </c>
      <c r="G76" s="2" t="s">
        <v>97</v>
      </c>
      <c r="H76" s="2" t="s">
        <v>2</v>
      </c>
      <c r="I76" s="3">
        <v>1441.75</v>
      </c>
    </row>
    <row r="77" spans="1:9" ht="49.5">
      <c r="A77">
        <v>67</v>
      </c>
      <c r="B77" s="1">
        <v>43877</v>
      </c>
      <c r="C77" s="1">
        <v>43882</v>
      </c>
      <c r="D77">
        <f t="shared" si="2"/>
        <v>5</v>
      </c>
      <c r="E77">
        <f t="shared" si="3"/>
        <v>7508.75</v>
      </c>
      <c r="F77" s="12" t="s">
        <v>98</v>
      </c>
      <c r="G77" s="2" t="s">
        <v>99</v>
      </c>
      <c r="H77" s="2" t="s">
        <v>2</v>
      </c>
      <c r="I77" s="3">
        <v>1501.75</v>
      </c>
    </row>
    <row r="78" spans="1:9" ht="49.5">
      <c r="A78">
        <v>68</v>
      </c>
      <c r="B78" s="1">
        <v>43850</v>
      </c>
      <c r="C78" s="1">
        <v>43857</v>
      </c>
      <c r="D78">
        <f t="shared" si="2"/>
        <v>7</v>
      </c>
      <c r="E78">
        <f t="shared" si="3"/>
        <v>10302.25</v>
      </c>
      <c r="F78" s="12" t="s">
        <v>98</v>
      </c>
      <c r="G78" s="2" t="s">
        <v>97</v>
      </c>
      <c r="H78" s="2" t="s">
        <v>2</v>
      </c>
      <c r="I78" s="3">
        <v>1471.75</v>
      </c>
    </row>
    <row r="79" spans="1:9" ht="49.5">
      <c r="A79">
        <v>69</v>
      </c>
      <c r="B79" s="1">
        <v>43857</v>
      </c>
      <c r="C79" s="1">
        <v>43857</v>
      </c>
      <c r="D79">
        <f t="shared" si="2"/>
        <v>0</v>
      </c>
      <c r="E79">
        <f t="shared" si="3"/>
        <v>0</v>
      </c>
      <c r="F79" s="12" t="s">
        <v>98</v>
      </c>
      <c r="G79" s="2" t="s">
        <v>96</v>
      </c>
      <c r="H79" s="2" t="s">
        <v>2</v>
      </c>
      <c r="I79" s="3">
        <v>1400.75</v>
      </c>
    </row>
    <row r="80" spans="1:9" ht="49.5">
      <c r="A80">
        <v>70</v>
      </c>
      <c r="B80" s="1">
        <v>43874</v>
      </c>
      <c r="C80" s="1">
        <v>43874</v>
      </c>
      <c r="D80">
        <f t="shared" si="2"/>
        <v>0</v>
      </c>
      <c r="E80">
        <f t="shared" si="3"/>
        <v>0</v>
      </c>
      <c r="F80" s="12" t="s">
        <v>123</v>
      </c>
      <c r="G80" s="12" t="s">
        <v>94</v>
      </c>
      <c r="H80" s="2" t="s">
        <v>2</v>
      </c>
      <c r="I80" s="3">
        <v>4284.74</v>
      </c>
    </row>
    <row r="81" spans="1:9" ht="49.5">
      <c r="A81">
        <v>71</v>
      </c>
      <c r="B81" s="1">
        <v>43872</v>
      </c>
      <c r="C81" s="1">
        <v>43872</v>
      </c>
      <c r="D81">
        <f>C81-B81</f>
        <v>0</v>
      </c>
      <c r="E81">
        <f>D81*I81</f>
        <v>0</v>
      </c>
      <c r="F81" s="12" t="s">
        <v>122</v>
      </c>
      <c r="G81" s="2" t="s">
        <v>95</v>
      </c>
      <c r="H81" s="2" t="s">
        <v>2</v>
      </c>
      <c r="I81" s="4">
        <v>100</v>
      </c>
    </row>
    <row r="82" spans="1:9" ht="49.5">
      <c r="A82">
        <v>72</v>
      </c>
      <c r="B82" s="1">
        <v>43870</v>
      </c>
      <c r="C82" s="1">
        <v>43870</v>
      </c>
      <c r="D82">
        <f>C82-B82</f>
        <v>0</v>
      </c>
      <c r="E82">
        <f>D82*I82</f>
        <v>0</v>
      </c>
      <c r="F82" s="12" t="s">
        <v>123</v>
      </c>
      <c r="G82" s="12" t="s">
        <v>94</v>
      </c>
      <c r="H82" s="2" t="s">
        <v>2</v>
      </c>
      <c r="I82" s="4">
        <v>1056</v>
      </c>
    </row>
    <row r="83" spans="1:9" ht="49.5">
      <c r="A83">
        <v>73</v>
      </c>
      <c r="B83" s="1">
        <v>43844</v>
      </c>
      <c r="C83" s="1">
        <v>43844</v>
      </c>
      <c r="D83">
        <f>C83-B83</f>
        <v>0</v>
      </c>
      <c r="E83">
        <f>D83*I83</f>
        <v>0</v>
      </c>
      <c r="F83" s="12" t="s">
        <v>123</v>
      </c>
      <c r="G83" s="12" t="s">
        <v>94</v>
      </c>
      <c r="H83" s="2" t="s">
        <v>2</v>
      </c>
      <c r="I83" s="4">
        <v>7176.74</v>
      </c>
    </row>
    <row r="84" spans="1:9" ht="12.75">
      <c r="A84" s="14" t="s">
        <v>125</v>
      </c>
      <c r="B84" s="14"/>
      <c r="C84" s="14"/>
      <c r="D84" s="14"/>
      <c r="E84" s="14">
        <f>SUM(E11:E83)</f>
        <v>882431.4600000002</v>
      </c>
      <c r="F84" s="14"/>
      <c r="G84" s="14"/>
      <c r="H84" s="14"/>
      <c r="I84" s="15">
        <f>SUM(I11:I83)</f>
        <v>89265.66999999998</v>
      </c>
    </row>
    <row r="90" ht="12">
      <c r="I90" s="13"/>
    </row>
    <row r="91" ht="12">
      <c r="I91" s="13"/>
    </row>
    <row r="92" spans="7:9" ht="18">
      <c r="G92" s="16" t="s">
        <v>124</v>
      </c>
      <c r="H92" s="16"/>
      <c r="I92" s="17">
        <f>E84/I84</f>
        <v>9.885451596341577</v>
      </c>
    </row>
    <row r="93" ht="12">
      <c r="I93" s="13"/>
    </row>
    <row r="94" ht="12">
      <c r="I94" s="13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enkeleda cano</dc:creator>
  <cp:keywords/>
  <dc:description/>
  <cp:lastModifiedBy>enkeleda cano</cp:lastModifiedBy>
  <cp:lastPrinted>2021-02-09T21:37:17Z</cp:lastPrinted>
  <dcterms:created xsi:type="dcterms:W3CDTF">2020-05-08T09:32:10Z</dcterms:created>
  <dcterms:modified xsi:type="dcterms:W3CDTF">2021-02-09T21:39:36Z</dcterms:modified>
  <cp:category/>
  <cp:version/>
  <cp:contentType/>
  <cp:contentStatus/>
</cp:coreProperties>
</file>