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activeTab="0"/>
  </bookViews>
  <sheets>
    <sheet name="Sheet0 (2)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<sst xmlns="http://schemas.openxmlformats.org/spreadsheetml/2006/main" count="291" uniqueCount="131">
  <si>
    <t>Natura della spesa</t>
  </si>
  <si>
    <t>Categoria</t>
  </si>
  <si>
    <t>Uscite correnti-pagamento fornitori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</si>
  <si>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</si>
  <si>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</si>
  <si>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</si>
  <si>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</si>
  <si>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</si>
  <si>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</si>
  <si>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</si>
  <si>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</si>
  <si>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</si>
  <si>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OPERA.TEAM  SRL</t>
  </si>
  <si>
    <t>SOUVARTS SRL</t>
  </si>
  <si>
    <t>Estra Energie Srl</t>
  </si>
  <si>
    <t>IREN MERCATO S.p.A.</t>
  </si>
  <si>
    <t>ENEGAN SPA</t>
  </si>
  <si>
    <t>Carlo Covati</t>
  </si>
  <si>
    <t>PIANETA REGALO SRL</t>
  </si>
  <si>
    <t>TERRECABLATE RETI E SERVIZI SRL - Società Benefit</t>
  </si>
  <si>
    <t>AICA DI AIELLO E CAPPABIANCA SNC</t>
  </si>
  <si>
    <t>POLLINO SRL</t>
  </si>
  <si>
    <t>STUDIO CARUGI LINI ULIVIERI S.S.</t>
  </si>
  <si>
    <t>BERTI MARCO DI BERTI MICHELE</t>
  </si>
  <si>
    <t>COLORAMA SNC</t>
  </si>
  <si>
    <t>Enel Energia S.p.A.</t>
  </si>
  <si>
    <t>BRICO e GARDEN SRL</t>
  </si>
  <si>
    <t>''GLI ELETTRICI'' I.M.E. di Franchi Manrico</t>
  </si>
  <si>
    <t>TURBANTI FABIO SNC DI TURBANTI FABIO E C.</t>
  </si>
  <si>
    <t>COSTAGLI MOVIMENTO TERRA SRL</t>
  </si>
  <si>
    <t>LO STANZONE DELLE APPARIZIONI</t>
  </si>
  <si>
    <t>ACACIA GIUSEPPE S.R.L. SOCIETA' UNIPERSONALE</t>
  </si>
  <si>
    <t>Acquedotto del Fiora SpA</t>
  </si>
  <si>
    <t>STUDIO BARTALI-CONSULENZA DEL LAVORO S.R.L. S.T.P.</t>
  </si>
  <si>
    <t>GTA ESTINTORI DI MEONI A., DI IOIA F. E BALDI D.SNC</t>
  </si>
  <si>
    <t>SOLDO ITALIA SRL</t>
  </si>
  <si>
    <t>IL FEUDO DI MARIOTTI GIULIANOE GIORDANO S.N.C.</t>
  </si>
  <si>
    <t>CART'ARMATA EDIZIONI SRL</t>
  </si>
  <si>
    <t>STUDIO DUE INFORMATICA S.R.L.</t>
  </si>
  <si>
    <t>FRATELLI PASQUI SRL</t>
  </si>
  <si>
    <t>BINDI SRL</t>
  </si>
  <si>
    <t>Cartotecnica Valdelsana</t>
  </si>
  <si>
    <t>POWER GAME SRL</t>
  </si>
  <si>
    <t>COMUNE DI MONTERIGGIONI</t>
  </si>
  <si>
    <t>BERNINO COMMERCIALE SRL</t>
  </si>
  <si>
    <t>CARDINALI &amp; C. SRL</t>
  </si>
  <si>
    <t>FATTURA SPLIT PAYMENT DIFFERITA</t>
  </si>
  <si>
    <t>LAVANDERIA SENESE Srl</t>
  </si>
  <si>
    <t>Per la Vostra filiale 'OSTELLO AVA DE LAMBARDI':3592 del 27/3/23</t>
  </si>
  <si>
    <t>CONTRIBUTO AMBIENTALE CONAI E RAEE ASSOLTO OVE DOVUTO PROTOCOLLO 141628800</t>
  </si>
  <si>
    <t>Busini srl</t>
  </si>
  <si>
    <t>BORSA SHOPPER IN COTONE</t>
  </si>
  <si>
    <t>D.D.T. NR. BS   228   DEL 14/03/2023</t>
  </si>
  <si>
    <t>GIGAHERTZ S.R.L.</t>
  </si>
  <si>
    <t>ZTE Blade A52 Space Gray 32GB</t>
  </si>
  <si>
    <t>VENDITE</t>
  </si>
  <si>
    <t>BOLLA NEVE PICCOLA PROVINCIA</t>
  </si>
  <si>
    <t>ROBERTO GUIGGIANI</t>
  </si>
  <si>
    <t>Incarico membro di commissione selezione personale</t>
  </si>
  <si>
    <t>fattura</t>
  </si>
  <si>
    <t>Fattura Cliente Contributo ambientale CONAI assolto ove dovuto</t>
  </si>
  <si>
    <t>Vendita Assoluto</t>
  </si>
  <si>
    <t>MADA Italia di Leardini Matteo</t>
  </si>
  <si>
    <t>** Rif. Doc. di trasporto 258/A del 20/03/2023:</t>
  </si>
  <si>
    <t>QUOTA FISSA Quota Fissa Acquedotto Commerciale/Artigianale</t>
  </si>
  <si>
    <t>MENU FISSO</t>
  </si>
  <si>
    <t>Fattura accompagnatoria MERCE PREPARATA</t>
  </si>
  <si>
    <t>GUIDA TOSCANA EB</t>
  </si>
  <si>
    <t>Il Lenzuolo Srl di Mancini Nicola e Garbinesi F. &amp;amp C.</t>
  </si>
  <si>
    <t>COPRIMATERASSO IGNIFUGO CERTIFICATO</t>
  </si>
  <si>
    <t>SPESA PER L'ENERGIA - Energia ore picco - Energia ore di picco</t>
  </si>
  <si>
    <t>COMMERCIALIZZAZIONE AL DETTAGLIO</t>
  </si>
  <si>
    <t>R331214 OLIO MIX 2T S/SYNT. K70 STRONG 1LT</t>
  </si>
  <si>
    <t>CONSULENZA AZIENDALE  CONTRATTO DEL 29/12/2020 PER SERVIZIO DI ASSISTENZA CONTABILITA'   CIG Z1C2F748A7  MESE DI: FEBBRAIO 2023</t>
  </si>
  <si>
    <t xml:space="preserve"> Energia Elettrica FEBBRAIO 2023 STRADA MONTERIGGIONI D 9999   53035 Monteriggioni SI</t>
  </si>
  <si>
    <t>FATTURA</t>
  </si>
  <si>
    <t xml:space="preserve"> Energia Elettrica GENNAIO  FEBBRAIO 2023 VIA 1 MAGGIO 27   53035 Monteriggioni SI</t>
  </si>
  <si>
    <t>VENDITA</t>
  </si>
  <si>
    <t>Realizzazione e coordinamento artistico/tecnico degli eventi del FESTIVAL del LIBRO "Leggere per Volare" 2023</t>
  </si>
  <si>
    <t>FATTURA Cod.Mig.1 CTB057714731577014T       Cod.Mig.2                           Cod.Mig.3                           Cod.Mig.4                           DN1 0577304834                DN2</t>
  </si>
  <si>
    <t>Canone concessione parcheggi Castello e Area camper luglio - dicembre 2022</t>
  </si>
  <si>
    <t>CANONE CONCESSIONE GESTIONE UFF.TURISTICO E CAMMINAMENTO II SEMESTRE 2022</t>
  </si>
  <si>
    <t>FATTURA Cod.Mig.1 CTB0577304305005L         Cod.Mig.2                           Cod.Mig.3                           Cod.Mig.4                           DN1 0577304305                DN2</t>
  </si>
  <si>
    <t>SOTTOSCRIZIONE SOLDO</t>
  </si>
  <si>
    <t>30000 depliant formato chiuso 9,8x21 cm. stampato a 4 + 4 colori su carta patinata opaca da 170 gr. consegnati piegati in scatole da 2500 copie presso l'ufficio turistico in Piazza D. Alighieri a Monteriggioni</t>
  </si>
  <si>
    <t>CONTRIBUTO AMBIENTALE CONAI E RAEE ASSOLTO OVE DOVUTO PROTOCOLLO 140879862</t>
  </si>
  <si>
    <t>SCARPE ANTINFORTUNISTICA U POWER</t>
  </si>
  <si>
    <t>/D NR. 01 RASAERBA HONDA RIPARATO CONTROLLO LIVELLI OLIO E VARIE</t>
  </si>
  <si>
    <t>RIPARAZIONI ESEGUITE NEL MESE DI FEBBRAIO PRESSO AREA CAMPER MONTERIGGIONI</t>
  </si>
  <si>
    <t>RIFERIMENTO D.D.T N 19 DEL 24/02/2023</t>
  </si>
  <si>
    <t>ELABORAZIONI DATI GENNAIO  -----------------------------------</t>
  </si>
  <si>
    <t>DECATHLON ITALIA SRL</t>
  </si>
  <si>
    <t>00578 Decathlon Colle val d'Elsa</t>
  </si>
  <si>
    <t>CALCOLO BONUS ENERGIA ANNO 2022</t>
  </si>
  <si>
    <t>CONTRATTO DI ASSISTENZA</t>
  </si>
  <si>
    <t>Apple 2022 iPad 10,9" (Wi-Fi, 64GB) - Rosa (10  generazione)</t>
  </si>
  <si>
    <t>SPESA PER L'ENERGIA - Altri importi materia energia - Quota fissa - Commercializzazione vendita</t>
  </si>
  <si>
    <t>Energia Elettrica GENNAIO 2023 STRADA MONTERIGGIONI D 9999   53035 Monteriggioni SI</t>
  </si>
  <si>
    <t>Alfredo Mandarini</t>
  </si>
  <si>
    <t>AUTOFATTURA</t>
  </si>
  <si>
    <t>Direzione e coordinamento eventi culturali gennaio-febbraio 2023</t>
  </si>
  <si>
    <t>LAVANDERIA AZZURRA DI BURRESI E GARGIANI SNC</t>
  </si>
  <si>
    <t>COPIA CHIAVE TIPO YALE</t>
  </si>
  <si>
    <t xml:space="preserve"> FATTURA DI CESSIONE DI BENE E SERVIZI SCISSIONE DEI PAGAMENTI EX ART.17 DPR 633/72</t>
  </si>
  <si>
    <t>AZIENDA SPECIALE MULTISERVIZI</t>
  </si>
  <si>
    <t>Comoli Ferrari e C. S.p.a.</t>
  </si>
  <si>
    <t>Operazione soggetta a scissione dei pagamenti - Art.17 ter DPR 633/1972 CONTRIBUTO CONAI ASSOLTO</t>
  </si>
  <si>
    <t>CONTRIBUTO AMBIENTALE CONAI E RAEE ASSOLTO OVE DOVUTO PROTOCOLLO 140258828</t>
  </si>
  <si>
    <t>Cont. 8P GEWISS IP40</t>
  </si>
  <si>
    <t>MALVALDI MARCO</t>
  </si>
  <si>
    <t>JRS CONSULTING Srl</t>
  </si>
  <si>
    <t>CLAUDIO MARINANGELI</t>
  </si>
  <si>
    <t xml:space="preserve">Prestazioni professionali Incarico di RSPP (Responsabile del Servizio di Prevenzione e Protezione) relativamente all'anno 2022                                                                           </t>
  </si>
  <si>
    <t xml:space="preserve"> LAVORO DI RISISTEMAZIONE PIAZZALI PARCHEGGI CASTELLO E CIPRESSINO.</t>
  </si>
  <si>
    <t>LE TORRI MONTERIGGIONI SRL</t>
  </si>
  <si>
    <t>CENA PER SEI PERSONE VOSTRI OSPITI</t>
  </si>
  <si>
    <t>ELABORAZIONI DATI DICEMBRE  ------------------------------------</t>
  </si>
  <si>
    <t>CALAMITE FOTOGRAFICHE CAP.</t>
  </si>
  <si>
    <t>FATTURA SPLIT PAYMENT CORRISPETTIVO COMPRENSIVO DEL CONTRIBUTO AMBIENTALE CONAI GIA' ASSOLTO</t>
  </si>
  <si>
    <t>CONSULENZA AZIENDALE  CONTRATTO DEL 29/12/2020 PER SERVIZIO DI ASSISTENZA CONTABILITA'   CIG Z1C2F748A7  MESE DI: DICEMBRE 2022</t>
  </si>
  <si>
    <t xml:space="preserve"> Energia Elettrica NOVEMBRE  DICEMBRE 2022 VIA 1 MAGGIO 27   53035 Monteriggioni SI</t>
  </si>
  <si>
    <t xml:space="preserve"> Energia Elettrica DICEMBRE 2022 STRADA MONTERIGGIONI D 9999   53035 Monteriggioni SI</t>
  </si>
  <si>
    <t>EPUBLIC SRL</t>
  </si>
  <si>
    <t>Canone 2023 - Amministrazione Trasparente - http://egov.epublic.it/monteriggioniad1213srl</t>
  </si>
  <si>
    <t>AXENTE LUMINARIE DI AXENTE GHEORGHE</t>
  </si>
  <si>
    <t>Realizzazione del concerto "The art of song" presso piazza Dante (Castello di Monteriggioni) in data 1 gennaio 2023, comprensivo di service audio, luci e assistenza tecnica.</t>
  </si>
  <si>
    <t>HOTEL MONTERIGGIONI S.R.L.</t>
  </si>
  <si>
    <t>CASSA</t>
  </si>
  <si>
    <t>FERRAMENTA</t>
  </si>
  <si>
    <t>GADGET</t>
  </si>
  <si>
    <t>I trimestre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</si>
</sst>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  <numFmt numFmtId="174" formatCode="dd/mm/yy"/>
    <numFmt numFmtId="175" formatCode="[$EUR ]#,##0.00_-"/>
    <numFmt numFmtId="176" formatCode="mmm\-yyyy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74" fontId="0" fillId="0" borderId="0" xfId="0" applyNumberForma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4"/>
  <sheetViews>
    <sheetView tabSelected="1" zoomScale="60" zoomScaleNormal="60" zoomScalePageLayoutView="0" workbookViewId="0" topLeftCell="A1">
      <selection activeCell="O13" sqref="O13"/>
    </sheetView>
  </sheetViews>
  <sheetFormatPr defaultColWidth="9.140625" defaultRowHeight="12.75"/>
  <cols>
    <col min="2" max="2" width="12.140625" style="0" customWidth="1"/>
    <col min="3" max="3" width="15.140625" style="0" customWidth="1"/>
    <col min="4" max="4" width="11.00390625" style="0" customWidth="1"/>
    <col min="5" max="5" width="16.28125" style="0" customWidth="1"/>
    <col min="6" max="6" width="14.8515625" style="0" customWidth="1"/>
    <col min="7" max="8" width="11.00390625" style="0" customWidth="1"/>
    <col min="9" max="9" width="15.140625" style="0" customWidth="1"/>
  </cols>
  <sheetData>
    <row r="3" ht="14.25">
      <c r="E3" s="2" t="s">
        <v>3</v>
      </c>
    </row>
    <row r="4" ht="14.25">
      <c r="E4" s="3" t="s">
        <v>130</v>
      </c>
    </row>
    <row r="6" ht="12">
      <c r="A6" t="s">
        <v>4</v>
      </c>
    </row>
    <row r="10" spans="1:9" ht="12.75">
      <c r="A10" s="4" t="s">
        <v>5</v>
      </c>
      <c r="B10" s="4" t="s">
        <v>6</v>
      </c>
      <c r="C10" s="5" t="s">
        <v>7</v>
      </c>
      <c r="D10" s="7" t="s">
        <v>8</v>
      </c>
      <c r="E10" s="6" t="s">
        <v>9</v>
      </c>
      <c r="F10" s="6" t="s">
        <v>0</v>
      </c>
      <c r="G10" s="5" t="s">
        <v>10</v>
      </c>
      <c r="H10" s="6" t="s">
        <v>1</v>
      </c>
      <c r="I10" s="8" t="s">
        <v>11</v>
      </c>
    </row>
    <row r="11" spans="1:9" ht="49.5">
      <c r="A11">
        <v>8</v>
      </c>
      <c r="B11" s="9">
        <v>45016</v>
      </c>
      <c r="C11" s="9">
        <v>45016</v>
      </c>
      <c r="D11">
        <f>C11-B11</f>
        <v>0</v>
      </c>
      <c r="E11">
        <f>D11*I11</f>
        <v>0</v>
      </c>
      <c r="F11" s="1" t="s">
        <v>127</v>
      </c>
      <c r="G11" s="11" t="s">
        <v>45</v>
      </c>
      <c r="H11" s="1" t="s">
        <v>2</v>
      </c>
      <c r="I11" s="12">
        <v>130</v>
      </c>
    </row>
    <row r="12" spans="1:9" ht="49.5">
      <c r="A12">
        <v>9</v>
      </c>
      <c r="B12" s="9">
        <v>45016</v>
      </c>
      <c r="C12" s="9">
        <v>45016</v>
      </c>
      <c r="D12">
        <f>C12-B12</f>
        <v>0</v>
      </c>
      <c r="E12">
        <f>D12*I12</f>
        <v>0</v>
      </c>
      <c r="F12" s="1" t="s">
        <v>128</v>
      </c>
      <c r="G12" s="11" t="s">
        <v>20</v>
      </c>
      <c r="H12" s="1" t="s">
        <v>2</v>
      </c>
      <c r="I12" s="12">
        <v>10.66</v>
      </c>
    </row>
    <row r="13" spans="1:9" ht="49.5">
      <c r="A13">
        <v>10</v>
      </c>
      <c r="B13" s="9">
        <v>45016</v>
      </c>
      <c r="C13" s="9">
        <v>45016</v>
      </c>
      <c r="D13">
        <f>C13-B13</f>
        <v>0</v>
      </c>
      <c r="E13">
        <f>D13*I13</f>
        <v>0</v>
      </c>
      <c r="F13" s="1" t="s">
        <v>129</v>
      </c>
      <c r="G13" s="11" t="s">
        <v>42</v>
      </c>
      <c r="H13" s="1" t="s">
        <v>2</v>
      </c>
      <c r="I13" s="12">
        <v>857.45</v>
      </c>
    </row>
    <row r="14" spans="1:9" ht="62.25">
      <c r="A14">
        <v>11</v>
      </c>
      <c r="B14" s="9">
        <v>45016</v>
      </c>
      <c r="C14" s="9">
        <v>45016</v>
      </c>
      <c r="D14">
        <f>C14-B14</f>
        <v>0</v>
      </c>
      <c r="E14">
        <f>D14*I14</f>
        <v>0</v>
      </c>
      <c r="F14" s="1" t="s">
        <v>48</v>
      </c>
      <c r="G14" s="11" t="s">
        <v>47</v>
      </c>
      <c r="H14" s="1" t="s">
        <v>2</v>
      </c>
      <c r="I14" s="12">
        <v>537.24</v>
      </c>
    </row>
    <row r="15" spans="1:9" ht="87">
      <c r="A15">
        <v>12</v>
      </c>
      <c r="B15" s="9">
        <v>45016</v>
      </c>
      <c r="C15" s="9">
        <v>45016</v>
      </c>
      <c r="D15">
        <f>C15-B15</f>
        <v>0</v>
      </c>
      <c r="E15">
        <f>D15*I15</f>
        <v>0</v>
      </c>
      <c r="F15" s="1" t="s">
        <v>49</v>
      </c>
      <c r="G15" s="11" t="s">
        <v>26</v>
      </c>
      <c r="H15" s="1" t="s">
        <v>2</v>
      </c>
      <c r="I15" s="12">
        <v>308.72</v>
      </c>
    </row>
    <row r="16" spans="1:9" ht="49.5">
      <c r="A16">
        <v>26</v>
      </c>
      <c r="B16" s="9">
        <v>45016</v>
      </c>
      <c r="C16" s="9">
        <v>45016</v>
      </c>
      <c r="D16">
        <f aca="true" t="shared" si="0" ref="D16:D51">C16-B16</f>
        <v>0</v>
      </c>
      <c r="E16">
        <f aca="true" t="shared" si="1" ref="E16:E51">D16*I16</f>
        <v>0</v>
      </c>
      <c r="F16" s="1" t="s">
        <v>51</v>
      </c>
      <c r="G16" s="11" t="s">
        <v>50</v>
      </c>
      <c r="H16" s="1" t="s">
        <v>2</v>
      </c>
      <c r="I16" s="12">
        <v>540</v>
      </c>
    </row>
    <row r="17" spans="1:9" ht="49.5">
      <c r="A17">
        <v>28</v>
      </c>
      <c r="B17" s="9">
        <v>45016</v>
      </c>
      <c r="C17" s="9">
        <v>45016</v>
      </c>
      <c r="D17">
        <f t="shared" si="0"/>
        <v>0</v>
      </c>
      <c r="E17">
        <f t="shared" si="1"/>
        <v>0</v>
      </c>
      <c r="F17" s="1" t="s">
        <v>52</v>
      </c>
      <c r="G17" s="11" t="s">
        <v>18</v>
      </c>
      <c r="H17" s="1" t="s">
        <v>2</v>
      </c>
      <c r="I17" s="12">
        <v>781.1</v>
      </c>
    </row>
    <row r="18" spans="1:9" ht="49.5">
      <c r="A18">
        <v>29</v>
      </c>
      <c r="B18" s="9">
        <v>45016</v>
      </c>
      <c r="C18" s="9">
        <v>45016</v>
      </c>
      <c r="D18">
        <f t="shared" si="0"/>
        <v>0</v>
      </c>
      <c r="E18">
        <f t="shared" si="1"/>
        <v>0</v>
      </c>
      <c r="F18" s="1" t="s">
        <v>54</v>
      </c>
      <c r="G18" s="11" t="s">
        <v>53</v>
      </c>
      <c r="H18" s="1" t="s">
        <v>2</v>
      </c>
      <c r="I18" s="12">
        <v>90.08</v>
      </c>
    </row>
    <row r="19" spans="1:9" ht="49.5">
      <c r="A19">
        <v>30</v>
      </c>
      <c r="B19" s="9">
        <v>45016</v>
      </c>
      <c r="C19" s="9">
        <v>45016</v>
      </c>
      <c r="D19">
        <f t="shared" si="0"/>
        <v>0</v>
      </c>
      <c r="E19">
        <f t="shared" si="1"/>
        <v>0</v>
      </c>
      <c r="F19" s="1" t="s">
        <v>55</v>
      </c>
      <c r="G19" s="11" t="s">
        <v>21</v>
      </c>
      <c r="H19" s="1" t="s">
        <v>2</v>
      </c>
      <c r="I19" s="12">
        <v>179.14</v>
      </c>
    </row>
    <row r="20" spans="1:9" ht="49.5">
      <c r="A20">
        <v>32</v>
      </c>
      <c r="B20" s="9">
        <v>45016</v>
      </c>
      <c r="C20" s="9">
        <v>45016</v>
      </c>
      <c r="D20">
        <f t="shared" si="0"/>
        <v>0</v>
      </c>
      <c r="E20">
        <f t="shared" si="1"/>
        <v>0</v>
      </c>
      <c r="F20" s="1" t="s">
        <v>46</v>
      </c>
      <c r="G20" s="11" t="s">
        <v>45</v>
      </c>
      <c r="H20" s="1" t="s">
        <v>2</v>
      </c>
      <c r="I20" s="12">
        <v>1055</v>
      </c>
    </row>
    <row r="21" spans="1:9" ht="49.5">
      <c r="A21">
        <v>33</v>
      </c>
      <c r="B21" s="9">
        <v>45015</v>
      </c>
      <c r="C21" s="9">
        <v>45016</v>
      </c>
      <c r="D21">
        <f t="shared" si="0"/>
        <v>1</v>
      </c>
      <c r="E21">
        <f t="shared" si="1"/>
        <v>305.8</v>
      </c>
      <c r="F21" s="1" t="s">
        <v>56</v>
      </c>
      <c r="G21" s="11" t="s">
        <v>28</v>
      </c>
      <c r="H21" s="1" t="s">
        <v>2</v>
      </c>
      <c r="I21" s="12">
        <v>305.8</v>
      </c>
    </row>
    <row r="22" spans="1:9" ht="49.5">
      <c r="A22">
        <v>34</v>
      </c>
      <c r="B22" s="9">
        <v>45015</v>
      </c>
      <c r="C22" s="9">
        <v>45016</v>
      </c>
      <c r="D22">
        <f t="shared" si="0"/>
        <v>1</v>
      </c>
      <c r="E22">
        <f t="shared" si="1"/>
        <v>150</v>
      </c>
      <c r="F22" s="1" t="s">
        <v>58</v>
      </c>
      <c r="G22" s="11" t="s">
        <v>57</v>
      </c>
      <c r="H22" s="1" t="s">
        <v>2</v>
      </c>
      <c r="I22" s="12">
        <v>150</v>
      </c>
    </row>
    <row r="23" spans="1:9" ht="49.5">
      <c r="A23">
        <v>36</v>
      </c>
      <c r="B23" s="9">
        <v>45014</v>
      </c>
      <c r="C23" s="9">
        <v>45016</v>
      </c>
      <c r="D23">
        <f t="shared" si="0"/>
        <v>2</v>
      </c>
      <c r="E23">
        <f t="shared" si="1"/>
        <v>750.66</v>
      </c>
      <c r="F23" s="1" t="s">
        <v>59</v>
      </c>
      <c r="G23" s="11" t="s">
        <v>40</v>
      </c>
      <c r="H23" s="1" t="s">
        <v>2</v>
      </c>
      <c r="I23" s="12">
        <v>375.33</v>
      </c>
    </row>
    <row r="24" spans="1:9" ht="62.25">
      <c r="A24">
        <v>37</v>
      </c>
      <c r="B24" s="9">
        <v>45007</v>
      </c>
      <c r="C24" s="9">
        <v>45016</v>
      </c>
      <c r="D24">
        <f t="shared" si="0"/>
        <v>9</v>
      </c>
      <c r="E24">
        <f t="shared" si="1"/>
        <v>7220.61</v>
      </c>
      <c r="F24" s="1" t="s">
        <v>60</v>
      </c>
      <c r="G24" s="11" t="s">
        <v>31</v>
      </c>
      <c r="H24" s="1" t="s">
        <v>2</v>
      </c>
      <c r="I24" s="12">
        <v>802.29</v>
      </c>
    </row>
    <row r="25" spans="1:9" ht="49.5">
      <c r="A25">
        <v>38</v>
      </c>
      <c r="B25" s="9">
        <v>45005</v>
      </c>
      <c r="C25" s="9">
        <v>45016</v>
      </c>
      <c r="D25">
        <f t="shared" si="0"/>
        <v>11</v>
      </c>
      <c r="E25">
        <f t="shared" si="1"/>
        <v>2772</v>
      </c>
      <c r="F25" s="1" t="s">
        <v>61</v>
      </c>
      <c r="G25" s="11" t="s">
        <v>37</v>
      </c>
      <c r="H25" s="1" t="s">
        <v>2</v>
      </c>
      <c r="I25" s="12">
        <v>252</v>
      </c>
    </row>
    <row r="26" spans="1:9" ht="49.5">
      <c r="A26">
        <v>39</v>
      </c>
      <c r="B26" s="9">
        <v>45005</v>
      </c>
      <c r="C26" s="9">
        <v>45016</v>
      </c>
      <c r="D26">
        <f t="shared" si="0"/>
        <v>11</v>
      </c>
      <c r="E26">
        <f t="shared" si="1"/>
        <v>0</v>
      </c>
      <c r="F26" s="1" t="s">
        <v>63</v>
      </c>
      <c r="G26" s="11" t="s">
        <v>62</v>
      </c>
      <c r="H26" s="1" t="s">
        <v>2</v>
      </c>
      <c r="I26" s="12">
        <v>0</v>
      </c>
    </row>
    <row r="27" spans="1:9" ht="62.25">
      <c r="A27">
        <v>40</v>
      </c>
      <c r="B27" s="9">
        <v>45002</v>
      </c>
      <c r="C27" s="9">
        <v>45016</v>
      </c>
      <c r="D27">
        <f t="shared" si="0"/>
        <v>14</v>
      </c>
      <c r="E27">
        <f t="shared" si="1"/>
        <v>26587.399999999998</v>
      </c>
      <c r="F27" s="1" t="s">
        <v>64</v>
      </c>
      <c r="G27" s="11" t="s">
        <v>32</v>
      </c>
      <c r="H27" s="1" t="s">
        <v>2</v>
      </c>
      <c r="I27" s="12">
        <v>1899.1</v>
      </c>
    </row>
    <row r="28" spans="1:9" ht="49.5">
      <c r="A28">
        <v>41</v>
      </c>
      <c r="B28" s="9">
        <v>45002</v>
      </c>
      <c r="C28" s="9">
        <v>45016</v>
      </c>
      <c r="D28">
        <f t="shared" si="0"/>
        <v>14</v>
      </c>
      <c r="E28">
        <f t="shared" si="1"/>
        <v>1603.8400000000001</v>
      </c>
      <c r="F28" s="1" t="s">
        <v>65</v>
      </c>
      <c r="G28" s="11" t="s">
        <v>36</v>
      </c>
      <c r="H28" s="1" t="s">
        <v>2</v>
      </c>
      <c r="I28" s="12">
        <v>114.56</v>
      </c>
    </row>
    <row r="29" spans="1:9" ht="49.5">
      <c r="A29">
        <v>42</v>
      </c>
      <c r="B29" s="9">
        <v>45000</v>
      </c>
      <c r="C29" s="9">
        <v>45016</v>
      </c>
      <c r="D29">
        <f t="shared" si="0"/>
        <v>16</v>
      </c>
      <c r="E29">
        <f t="shared" si="1"/>
        <v>1962.88</v>
      </c>
      <c r="F29" s="1" t="s">
        <v>66</v>
      </c>
      <c r="G29" s="11" t="s">
        <v>39</v>
      </c>
      <c r="H29" s="1" t="s">
        <v>2</v>
      </c>
      <c r="I29" s="12">
        <v>122.68</v>
      </c>
    </row>
    <row r="30" spans="1:9" ht="49.5">
      <c r="A30">
        <v>43</v>
      </c>
      <c r="B30" s="9">
        <v>45000</v>
      </c>
      <c r="C30" s="9">
        <v>45016</v>
      </c>
      <c r="D30">
        <f t="shared" si="0"/>
        <v>16</v>
      </c>
      <c r="E30">
        <f t="shared" si="1"/>
        <v>4809.6</v>
      </c>
      <c r="F30" s="1" t="s">
        <v>66</v>
      </c>
      <c r="G30" s="11" t="s">
        <v>39</v>
      </c>
      <c r="H30" s="1" t="s">
        <v>2</v>
      </c>
      <c r="I30" s="12">
        <v>300.6</v>
      </c>
    </row>
    <row r="31" spans="1:9" ht="49.5">
      <c r="A31">
        <v>46</v>
      </c>
      <c r="B31" s="9">
        <v>44999</v>
      </c>
      <c r="C31" s="9">
        <v>45016</v>
      </c>
      <c r="D31">
        <f t="shared" si="0"/>
        <v>17</v>
      </c>
      <c r="E31">
        <f t="shared" si="1"/>
        <v>4389.4</v>
      </c>
      <c r="F31" s="1" t="s">
        <v>67</v>
      </c>
      <c r="G31" s="11" t="s">
        <v>13</v>
      </c>
      <c r="H31" s="1" t="s">
        <v>2</v>
      </c>
      <c r="I31" s="12">
        <v>258.2</v>
      </c>
    </row>
    <row r="32" spans="1:9" ht="49.5">
      <c r="A32">
        <v>47</v>
      </c>
      <c r="B32" s="9">
        <v>44999</v>
      </c>
      <c r="C32" s="9">
        <v>45016</v>
      </c>
      <c r="D32">
        <f t="shared" si="0"/>
        <v>17</v>
      </c>
      <c r="E32">
        <f t="shared" si="1"/>
        <v>15339.099999999999</v>
      </c>
      <c r="F32" s="1" t="s">
        <v>69</v>
      </c>
      <c r="G32" s="11" t="s">
        <v>68</v>
      </c>
      <c r="H32" s="1" t="s">
        <v>2</v>
      </c>
      <c r="I32" s="12">
        <v>902.3</v>
      </c>
    </row>
    <row r="33" spans="1:9" ht="62.25">
      <c r="A33">
        <v>48</v>
      </c>
      <c r="B33" s="9">
        <v>44999</v>
      </c>
      <c r="C33" s="9">
        <v>45016</v>
      </c>
      <c r="D33">
        <f t="shared" si="0"/>
        <v>17</v>
      </c>
      <c r="E33">
        <f t="shared" si="1"/>
        <v>-201.79</v>
      </c>
      <c r="F33" s="1" t="s">
        <v>70</v>
      </c>
      <c r="G33" s="11" t="s">
        <v>25</v>
      </c>
      <c r="H33" s="1" t="s">
        <v>2</v>
      </c>
      <c r="I33" s="12">
        <v>-11.87</v>
      </c>
    </row>
    <row r="34" spans="1:9" ht="49.5">
      <c r="A34">
        <v>49</v>
      </c>
      <c r="B34" s="9">
        <v>44998</v>
      </c>
      <c r="C34" s="9">
        <v>44998</v>
      </c>
      <c r="D34">
        <f t="shared" si="0"/>
        <v>0</v>
      </c>
      <c r="E34">
        <f t="shared" si="1"/>
        <v>0</v>
      </c>
      <c r="F34" s="1" t="s">
        <v>71</v>
      </c>
      <c r="G34" s="11" t="s">
        <v>14</v>
      </c>
      <c r="H34" s="1" t="s">
        <v>2</v>
      </c>
      <c r="I34" s="12">
        <v>36.54</v>
      </c>
    </row>
    <row r="35" spans="1:9" ht="49.5">
      <c r="A35">
        <v>50</v>
      </c>
      <c r="B35" s="9">
        <v>44998</v>
      </c>
      <c r="C35" s="9">
        <v>44998</v>
      </c>
      <c r="D35">
        <f t="shared" si="0"/>
        <v>0</v>
      </c>
      <c r="E35">
        <f t="shared" si="1"/>
        <v>0</v>
      </c>
      <c r="F35" s="1" t="s">
        <v>71</v>
      </c>
      <c r="G35" s="11" t="s">
        <v>14</v>
      </c>
      <c r="H35" s="1" t="s">
        <v>2</v>
      </c>
      <c r="I35" s="12">
        <v>47.56</v>
      </c>
    </row>
    <row r="36" spans="1:9" ht="49.5">
      <c r="A36">
        <v>52</v>
      </c>
      <c r="B36" s="9">
        <v>44995</v>
      </c>
      <c r="C36" s="9">
        <v>44995</v>
      </c>
      <c r="D36">
        <f t="shared" si="0"/>
        <v>0</v>
      </c>
      <c r="E36">
        <f t="shared" si="1"/>
        <v>0</v>
      </c>
      <c r="F36" s="1" t="s">
        <v>72</v>
      </c>
      <c r="G36" s="11" t="s">
        <v>44</v>
      </c>
      <c r="H36" s="1" t="s">
        <v>2</v>
      </c>
      <c r="I36" s="12">
        <v>250</v>
      </c>
    </row>
    <row r="37" spans="1:9" ht="137.25">
      <c r="A37">
        <v>53</v>
      </c>
      <c r="B37" s="9">
        <v>44995</v>
      </c>
      <c r="C37" s="9">
        <v>44995</v>
      </c>
      <c r="D37">
        <f t="shared" si="0"/>
        <v>0</v>
      </c>
      <c r="E37">
        <f t="shared" si="1"/>
        <v>0</v>
      </c>
      <c r="F37" s="1" t="s">
        <v>73</v>
      </c>
      <c r="G37" s="11" t="s">
        <v>22</v>
      </c>
      <c r="H37" s="1" t="s">
        <v>2</v>
      </c>
      <c r="I37" s="12">
        <v>1123.2</v>
      </c>
    </row>
    <row r="38" spans="1:9" ht="49.5">
      <c r="A38">
        <v>54</v>
      </c>
      <c r="B38" s="9">
        <v>44995</v>
      </c>
      <c r="C38" s="9">
        <v>44995</v>
      </c>
      <c r="D38">
        <f t="shared" si="0"/>
        <v>0</v>
      </c>
      <c r="E38">
        <f t="shared" si="1"/>
        <v>0</v>
      </c>
      <c r="F38" s="1"/>
      <c r="G38" s="11" t="s">
        <v>62</v>
      </c>
      <c r="H38" s="1" t="s">
        <v>2</v>
      </c>
      <c r="I38" s="12">
        <v>722.89</v>
      </c>
    </row>
    <row r="39" spans="1:9" ht="87">
      <c r="A39">
        <v>55</v>
      </c>
      <c r="B39" s="9">
        <v>44993</v>
      </c>
      <c r="C39" s="9">
        <v>44993</v>
      </c>
      <c r="D39">
        <f t="shared" si="0"/>
        <v>0</v>
      </c>
      <c r="E39">
        <f t="shared" si="1"/>
        <v>0</v>
      </c>
      <c r="F39" s="1" t="s">
        <v>74</v>
      </c>
      <c r="G39" s="11" t="s">
        <v>15</v>
      </c>
      <c r="H39" s="1" t="s">
        <v>2</v>
      </c>
      <c r="I39" s="12">
        <v>498.03</v>
      </c>
    </row>
    <row r="40" spans="1:9" ht="49.5">
      <c r="A40">
        <v>56</v>
      </c>
      <c r="B40" s="9">
        <v>44993</v>
      </c>
      <c r="C40" s="9">
        <v>44993</v>
      </c>
      <c r="D40">
        <f t="shared" si="0"/>
        <v>0</v>
      </c>
      <c r="E40">
        <f t="shared" si="1"/>
        <v>0</v>
      </c>
      <c r="F40" s="1" t="s">
        <v>75</v>
      </c>
      <c r="G40" s="11" t="s">
        <v>16</v>
      </c>
      <c r="H40" s="1" t="s">
        <v>2</v>
      </c>
      <c r="I40" s="12">
        <v>526.92</v>
      </c>
    </row>
    <row r="41" spans="1:9" ht="49.5">
      <c r="A41">
        <v>57</v>
      </c>
      <c r="B41" s="9">
        <v>44993</v>
      </c>
      <c r="C41" s="9">
        <v>44993</v>
      </c>
      <c r="D41">
        <f t="shared" si="0"/>
        <v>0</v>
      </c>
      <c r="E41">
        <f t="shared" si="1"/>
        <v>0</v>
      </c>
      <c r="F41" s="1" t="s">
        <v>75</v>
      </c>
      <c r="G41" s="11" t="s">
        <v>16</v>
      </c>
      <c r="H41" s="1" t="s">
        <v>2</v>
      </c>
      <c r="I41" s="12">
        <v>774.32</v>
      </c>
    </row>
    <row r="42" spans="1:9" ht="111" customHeight="1">
      <c r="A42">
        <v>58</v>
      </c>
      <c r="B42" s="9">
        <v>44993</v>
      </c>
      <c r="C42" s="9">
        <v>44993</v>
      </c>
      <c r="D42">
        <f t="shared" si="0"/>
        <v>0</v>
      </c>
      <c r="E42">
        <f t="shared" si="1"/>
        <v>0</v>
      </c>
      <c r="F42" s="1" t="s">
        <v>76</v>
      </c>
      <c r="G42" s="11" t="s">
        <v>15</v>
      </c>
      <c r="H42" s="1" t="s">
        <v>2</v>
      </c>
      <c r="I42" s="12">
        <v>45.32</v>
      </c>
    </row>
    <row r="43" spans="1:9" ht="49.5">
      <c r="A43">
        <v>59</v>
      </c>
      <c r="B43" s="9">
        <v>44988</v>
      </c>
      <c r="C43" s="9">
        <v>44988</v>
      </c>
      <c r="D43">
        <f t="shared" si="0"/>
        <v>0</v>
      </c>
      <c r="E43">
        <f t="shared" si="1"/>
        <v>0</v>
      </c>
      <c r="F43" s="1" t="s">
        <v>77</v>
      </c>
      <c r="G43" s="11" t="s">
        <v>34</v>
      </c>
      <c r="H43" s="1" t="s">
        <v>2</v>
      </c>
      <c r="I43" s="12">
        <v>29</v>
      </c>
    </row>
    <row r="44" spans="1:9" ht="87">
      <c r="A44">
        <v>60</v>
      </c>
      <c r="B44" s="9">
        <v>44988</v>
      </c>
      <c r="C44" s="9">
        <v>44988</v>
      </c>
      <c r="D44">
        <f t="shared" si="0"/>
        <v>0</v>
      </c>
      <c r="E44">
        <f t="shared" si="1"/>
        <v>0</v>
      </c>
      <c r="F44" s="1" t="s">
        <v>78</v>
      </c>
      <c r="G44" s="11" t="s">
        <v>30</v>
      </c>
      <c r="H44" s="1" t="s">
        <v>2</v>
      </c>
      <c r="I44" s="12">
        <v>5000</v>
      </c>
    </row>
    <row r="45" spans="1:9" ht="112.5">
      <c r="A45">
        <v>61</v>
      </c>
      <c r="B45" s="9">
        <v>44987</v>
      </c>
      <c r="C45" s="9">
        <v>44987</v>
      </c>
      <c r="D45">
        <f t="shared" si="0"/>
        <v>0</v>
      </c>
      <c r="E45">
        <f t="shared" si="1"/>
        <v>0</v>
      </c>
      <c r="F45" s="1" t="s">
        <v>79</v>
      </c>
      <c r="G45" s="11" t="s">
        <v>19</v>
      </c>
      <c r="H45" s="1" t="s">
        <v>2</v>
      </c>
      <c r="I45" s="12">
        <v>70</v>
      </c>
    </row>
    <row r="46" spans="1:9" ht="75">
      <c r="A46">
        <v>63</v>
      </c>
      <c r="B46" s="9">
        <v>44987</v>
      </c>
      <c r="C46" s="9">
        <v>44987</v>
      </c>
      <c r="D46">
        <f t="shared" si="0"/>
        <v>0</v>
      </c>
      <c r="E46">
        <f t="shared" si="1"/>
        <v>0</v>
      </c>
      <c r="F46" s="1" t="s">
        <v>80</v>
      </c>
      <c r="G46" s="11" t="s">
        <v>43</v>
      </c>
      <c r="H46" s="1" t="s">
        <v>2</v>
      </c>
      <c r="I46" s="12">
        <v>193495.52</v>
      </c>
    </row>
    <row r="47" spans="1:9" ht="99.75">
      <c r="A47">
        <v>64</v>
      </c>
      <c r="B47" s="9">
        <v>44987</v>
      </c>
      <c r="C47" s="9">
        <v>44987</v>
      </c>
      <c r="D47">
        <f t="shared" si="0"/>
        <v>0</v>
      </c>
      <c r="E47">
        <f t="shared" si="1"/>
        <v>0</v>
      </c>
      <c r="F47" s="1" t="s">
        <v>81</v>
      </c>
      <c r="G47" s="11" t="s">
        <v>43</v>
      </c>
      <c r="H47" s="1" t="s">
        <v>2</v>
      </c>
      <c r="I47" s="12">
        <v>51347.07</v>
      </c>
    </row>
    <row r="48" spans="1:9" ht="112.5">
      <c r="A48">
        <v>66</v>
      </c>
      <c r="B48" s="9">
        <v>44987</v>
      </c>
      <c r="C48" s="9">
        <v>44987</v>
      </c>
      <c r="D48">
        <f t="shared" si="0"/>
        <v>0</v>
      </c>
      <c r="E48">
        <f t="shared" si="1"/>
        <v>0</v>
      </c>
      <c r="F48" s="1" t="s">
        <v>82</v>
      </c>
      <c r="G48" s="11" t="s">
        <v>19</v>
      </c>
      <c r="H48" s="1" t="s">
        <v>2</v>
      </c>
      <c r="I48" s="12">
        <v>52</v>
      </c>
    </row>
    <row r="49" spans="1:9" ht="49.5">
      <c r="A49">
        <v>67</v>
      </c>
      <c r="B49" s="9">
        <v>44986</v>
      </c>
      <c r="C49" s="9">
        <v>44986</v>
      </c>
      <c r="D49">
        <f t="shared" si="0"/>
        <v>0</v>
      </c>
      <c r="E49">
        <f t="shared" si="1"/>
        <v>0</v>
      </c>
      <c r="F49" s="1" t="s">
        <v>83</v>
      </c>
      <c r="G49" s="11" t="s">
        <v>35</v>
      </c>
      <c r="H49" s="1" t="s">
        <v>2</v>
      </c>
      <c r="I49" s="12">
        <v>2</v>
      </c>
    </row>
    <row r="50" spans="1:9" ht="174.75">
      <c r="A50">
        <v>68</v>
      </c>
      <c r="B50" s="9">
        <v>44986</v>
      </c>
      <c r="C50" s="9">
        <v>44986</v>
      </c>
      <c r="D50">
        <f t="shared" si="0"/>
        <v>0</v>
      </c>
      <c r="E50">
        <f t="shared" si="1"/>
        <v>0</v>
      </c>
      <c r="F50" s="1" t="s">
        <v>84</v>
      </c>
      <c r="G50" s="11" t="s">
        <v>17</v>
      </c>
      <c r="H50" s="1" t="s">
        <v>2</v>
      </c>
      <c r="I50" s="12">
        <v>1350</v>
      </c>
    </row>
    <row r="51" spans="1:9" ht="87">
      <c r="A51">
        <v>69</v>
      </c>
      <c r="B51" s="9">
        <v>44985</v>
      </c>
      <c r="C51" s="9">
        <v>44985</v>
      </c>
      <c r="D51">
        <f t="shared" si="0"/>
        <v>0</v>
      </c>
      <c r="E51">
        <f t="shared" si="1"/>
        <v>0</v>
      </c>
      <c r="F51" s="1" t="s">
        <v>85</v>
      </c>
      <c r="G51" s="11" t="s">
        <v>26</v>
      </c>
      <c r="H51" s="1" t="s">
        <v>2</v>
      </c>
      <c r="I51" s="12">
        <v>558.52</v>
      </c>
    </row>
    <row r="52" spans="1:9" ht="49.5">
      <c r="A52">
        <v>70</v>
      </c>
      <c r="B52" s="9">
        <v>44985</v>
      </c>
      <c r="C52" s="9">
        <v>44985</v>
      </c>
      <c r="D52">
        <f>C52-B52</f>
        <v>0</v>
      </c>
      <c r="E52">
        <f>D52*I52</f>
        <v>0</v>
      </c>
      <c r="F52" s="1" t="s">
        <v>86</v>
      </c>
      <c r="G52" s="11" t="s">
        <v>24</v>
      </c>
      <c r="H52" s="1" t="s">
        <v>2</v>
      </c>
      <c r="I52" s="12">
        <v>117.18</v>
      </c>
    </row>
    <row r="53" spans="1:9" ht="87">
      <c r="A53">
        <v>71</v>
      </c>
      <c r="B53" s="9">
        <v>44985</v>
      </c>
      <c r="C53" s="9">
        <v>44985</v>
      </c>
      <c r="D53">
        <f>C53-B53</f>
        <v>0</v>
      </c>
      <c r="E53">
        <f>D53*I53</f>
        <v>0</v>
      </c>
      <c r="F53" s="1" t="s">
        <v>87</v>
      </c>
      <c r="G53" s="11" t="s">
        <v>44</v>
      </c>
      <c r="H53" s="1" t="s">
        <v>2</v>
      </c>
      <c r="I53" s="12">
        <v>115.41</v>
      </c>
    </row>
    <row r="54" spans="1:9" ht="99.75">
      <c r="A54">
        <v>72</v>
      </c>
      <c r="B54" s="9">
        <v>44985</v>
      </c>
      <c r="C54" s="9">
        <v>44985</v>
      </c>
      <c r="D54">
        <f>C54-B54</f>
        <v>0</v>
      </c>
      <c r="E54">
        <f>D54*I54</f>
        <v>0</v>
      </c>
      <c r="F54" s="1" t="s">
        <v>88</v>
      </c>
      <c r="G54" s="11" t="s">
        <v>23</v>
      </c>
      <c r="H54" s="1" t="s">
        <v>2</v>
      </c>
      <c r="I54" s="12">
        <v>181.38</v>
      </c>
    </row>
    <row r="55" spans="1:9" ht="49.5">
      <c r="A55">
        <v>73</v>
      </c>
      <c r="B55" s="9">
        <v>44984</v>
      </c>
      <c r="C55" s="9">
        <v>44984</v>
      </c>
      <c r="D55">
        <f aca="true" t="shared" si="2" ref="D55:D61">C55-B55</f>
        <v>0</v>
      </c>
      <c r="E55">
        <f aca="true" t="shared" si="3" ref="E55:E61">D55*I55</f>
        <v>0</v>
      </c>
      <c r="F55" s="1" t="s">
        <v>66</v>
      </c>
      <c r="G55" s="11" t="s">
        <v>39</v>
      </c>
      <c r="H55" s="1" t="s">
        <v>2</v>
      </c>
      <c r="I55" s="12">
        <v>102.92</v>
      </c>
    </row>
    <row r="56" spans="1:9" ht="49.5">
      <c r="A56">
        <v>74</v>
      </c>
      <c r="B56" s="9">
        <v>44981</v>
      </c>
      <c r="C56" s="9">
        <v>44981</v>
      </c>
      <c r="D56">
        <f t="shared" si="2"/>
        <v>0</v>
      </c>
      <c r="E56">
        <f t="shared" si="3"/>
        <v>0</v>
      </c>
      <c r="F56" s="1" t="s">
        <v>89</v>
      </c>
      <c r="G56" s="11" t="s">
        <v>23</v>
      </c>
      <c r="H56" s="1" t="s">
        <v>2</v>
      </c>
      <c r="I56" s="12">
        <v>36.89</v>
      </c>
    </row>
    <row r="57" spans="1:9" ht="49.5">
      <c r="A57">
        <v>75</v>
      </c>
      <c r="B57" s="9">
        <v>44977</v>
      </c>
      <c r="C57" s="9">
        <v>44977</v>
      </c>
      <c r="D57">
        <f t="shared" si="2"/>
        <v>0</v>
      </c>
      <c r="E57">
        <f t="shared" si="3"/>
        <v>0</v>
      </c>
      <c r="F57" s="1" t="s">
        <v>90</v>
      </c>
      <c r="G57" s="11" t="s">
        <v>33</v>
      </c>
      <c r="H57" s="1" t="s">
        <v>2</v>
      </c>
      <c r="I57" s="12">
        <v>354.98</v>
      </c>
    </row>
    <row r="58" spans="1:9" ht="49.5">
      <c r="A58">
        <v>76</v>
      </c>
      <c r="B58" s="9">
        <v>44974</v>
      </c>
      <c r="C58" s="9">
        <v>44974</v>
      </c>
      <c r="D58">
        <f t="shared" si="2"/>
        <v>0</v>
      </c>
      <c r="E58">
        <f t="shared" si="3"/>
        <v>0</v>
      </c>
      <c r="F58" s="1" t="s">
        <v>66</v>
      </c>
      <c r="G58" s="11" t="s">
        <v>39</v>
      </c>
      <c r="H58" s="1" t="s">
        <v>2</v>
      </c>
      <c r="I58" s="12">
        <v>132.5</v>
      </c>
    </row>
    <row r="59" spans="1:9" ht="49.5">
      <c r="A59">
        <v>77</v>
      </c>
      <c r="B59" s="9">
        <v>44972</v>
      </c>
      <c r="C59" s="9">
        <v>44972</v>
      </c>
      <c r="D59">
        <f t="shared" si="2"/>
        <v>0</v>
      </c>
      <c r="E59">
        <f t="shared" si="3"/>
        <v>0</v>
      </c>
      <c r="F59" s="1" t="s">
        <v>92</v>
      </c>
      <c r="G59" s="11" t="s">
        <v>91</v>
      </c>
      <c r="H59" s="1" t="s">
        <v>2</v>
      </c>
      <c r="I59" s="12">
        <v>58.18</v>
      </c>
    </row>
    <row r="60" spans="1:9" ht="49.5">
      <c r="A60">
        <v>78</v>
      </c>
      <c r="B60" s="9">
        <v>44971</v>
      </c>
      <c r="C60" s="9">
        <v>44971</v>
      </c>
      <c r="D60">
        <f t="shared" si="2"/>
        <v>0</v>
      </c>
      <c r="E60">
        <f t="shared" si="3"/>
        <v>0</v>
      </c>
      <c r="F60" s="1" t="s">
        <v>93</v>
      </c>
      <c r="G60" s="11" t="s">
        <v>22</v>
      </c>
      <c r="H60" s="1" t="s">
        <v>2</v>
      </c>
      <c r="I60" s="12">
        <v>1591.2</v>
      </c>
    </row>
    <row r="61" spans="1:9" ht="49.5">
      <c r="A61">
        <v>79</v>
      </c>
      <c r="B61" s="9">
        <v>44970</v>
      </c>
      <c r="C61" s="9">
        <v>44970</v>
      </c>
      <c r="D61">
        <f t="shared" si="2"/>
        <v>0</v>
      </c>
      <c r="E61">
        <f t="shared" si="3"/>
        <v>0</v>
      </c>
      <c r="F61" s="1" t="s">
        <v>94</v>
      </c>
      <c r="G61" s="11" t="s">
        <v>12</v>
      </c>
      <c r="H61" s="1" t="s">
        <v>2</v>
      </c>
      <c r="I61" s="12">
        <v>1645.83</v>
      </c>
    </row>
    <row r="62" spans="1:9" ht="49.5">
      <c r="A62">
        <v>80</v>
      </c>
      <c r="B62" s="9">
        <v>44970</v>
      </c>
      <c r="C62" s="9">
        <v>44970</v>
      </c>
      <c r="D62">
        <f>C62-B62</f>
        <v>0</v>
      </c>
      <c r="E62">
        <f>D62*I62</f>
        <v>0</v>
      </c>
      <c r="F62" s="1" t="s">
        <v>95</v>
      </c>
      <c r="G62" s="11" t="s">
        <v>38</v>
      </c>
      <c r="H62" s="1" t="s">
        <v>2</v>
      </c>
      <c r="I62" s="12">
        <v>644.26</v>
      </c>
    </row>
    <row r="63" spans="1:9" ht="87">
      <c r="A63">
        <v>81</v>
      </c>
      <c r="B63" s="9">
        <v>44970</v>
      </c>
      <c r="C63" s="9">
        <v>44970</v>
      </c>
      <c r="D63">
        <f aca="true" t="shared" si="4" ref="D63:D103">C63-B63</f>
        <v>0</v>
      </c>
      <c r="E63">
        <f aca="true" t="shared" si="5" ref="E63:E103">D63*I63</f>
        <v>0</v>
      </c>
      <c r="F63" s="1" t="s">
        <v>96</v>
      </c>
      <c r="G63" s="11" t="s">
        <v>25</v>
      </c>
      <c r="H63" s="1" t="s">
        <v>2</v>
      </c>
      <c r="I63" s="12">
        <v>40.43</v>
      </c>
    </row>
    <row r="64" spans="1:9" ht="87">
      <c r="A64">
        <v>82</v>
      </c>
      <c r="B64" s="9">
        <v>44966</v>
      </c>
      <c r="C64" s="9">
        <v>44966</v>
      </c>
      <c r="D64">
        <f t="shared" si="4"/>
        <v>0</v>
      </c>
      <c r="E64">
        <f t="shared" si="5"/>
        <v>0</v>
      </c>
      <c r="F64" s="1" t="s">
        <v>97</v>
      </c>
      <c r="G64" s="11" t="s">
        <v>15</v>
      </c>
      <c r="H64" s="1" t="s">
        <v>2</v>
      </c>
      <c r="I64" s="12">
        <v>589.7</v>
      </c>
    </row>
    <row r="65" spans="1:9" ht="49.5">
      <c r="A65">
        <v>83</v>
      </c>
      <c r="B65" s="9">
        <v>44965</v>
      </c>
      <c r="C65" s="9">
        <v>44965</v>
      </c>
      <c r="D65">
        <f t="shared" si="4"/>
        <v>0</v>
      </c>
      <c r="E65">
        <f t="shared" si="5"/>
        <v>0</v>
      </c>
      <c r="F65" s="1" t="s">
        <v>75</v>
      </c>
      <c r="G65" s="11" t="s">
        <v>16</v>
      </c>
      <c r="H65" s="1" t="s">
        <v>2</v>
      </c>
      <c r="I65" s="12">
        <v>819.75</v>
      </c>
    </row>
    <row r="66" spans="1:9" ht="49.5">
      <c r="A66">
        <v>84</v>
      </c>
      <c r="B66" s="9">
        <v>44965</v>
      </c>
      <c r="C66" s="9">
        <v>44965</v>
      </c>
      <c r="D66">
        <f t="shared" si="4"/>
        <v>0</v>
      </c>
      <c r="E66">
        <f t="shared" si="5"/>
        <v>0</v>
      </c>
      <c r="F66" s="1" t="s">
        <v>75</v>
      </c>
      <c r="G66" s="11" t="s">
        <v>16</v>
      </c>
      <c r="H66" s="1" t="s">
        <v>2</v>
      </c>
      <c r="I66" s="12">
        <v>885.05</v>
      </c>
    </row>
    <row r="67" spans="1:9" ht="49.5">
      <c r="A67">
        <v>85</v>
      </c>
      <c r="B67" s="9">
        <v>44963</v>
      </c>
      <c r="C67" s="9">
        <v>44963</v>
      </c>
      <c r="D67">
        <f t="shared" si="4"/>
        <v>0</v>
      </c>
      <c r="E67">
        <f t="shared" si="5"/>
        <v>0</v>
      </c>
      <c r="F67" s="1"/>
      <c r="G67" s="11" t="s">
        <v>98</v>
      </c>
      <c r="H67" s="1" t="s">
        <v>2</v>
      </c>
      <c r="I67" s="12">
        <v>1185.4</v>
      </c>
    </row>
    <row r="68" spans="1:9" ht="49.5">
      <c r="A68">
        <v>86</v>
      </c>
      <c r="B68" s="9">
        <v>44963</v>
      </c>
      <c r="C68" s="9">
        <v>44963</v>
      </c>
      <c r="D68">
        <f t="shared" si="4"/>
        <v>0</v>
      </c>
      <c r="E68">
        <f t="shared" si="5"/>
        <v>0</v>
      </c>
      <c r="F68" s="1" t="s">
        <v>83</v>
      </c>
      <c r="G68" s="11" t="s">
        <v>35</v>
      </c>
      <c r="H68" s="1" t="s">
        <v>2</v>
      </c>
      <c r="I68" s="12">
        <v>2</v>
      </c>
    </row>
    <row r="69" spans="1:9" ht="49.5">
      <c r="A69">
        <v>87</v>
      </c>
      <c r="B69" s="9">
        <v>44962</v>
      </c>
      <c r="C69" s="9">
        <v>44962</v>
      </c>
      <c r="D69">
        <f t="shared" si="4"/>
        <v>0</v>
      </c>
      <c r="E69">
        <f t="shared" si="5"/>
        <v>0</v>
      </c>
      <c r="F69" s="1" t="s">
        <v>99</v>
      </c>
      <c r="G69" s="11" t="s">
        <v>18</v>
      </c>
      <c r="H69" s="1" t="s">
        <v>2</v>
      </c>
      <c r="I69" s="12">
        <v>390</v>
      </c>
    </row>
    <row r="70" spans="1:9" ht="62.25">
      <c r="A70">
        <v>88</v>
      </c>
      <c r="B70" s="9">
        <v>44960</v>
      </c>
      <c r="C70" s="9">
        <v>44960</v>
      </c>
      <c r="D70">
        <f t="shared" si="4"/>
        <v>0</v>
      </c>
      <c r="E70">
        <f t="shared" si="5"/>
        <v>0</v>
      </c>
      <c r="F70" s="1" t="s">
        <v>100</v>
      </c>
      <c r="G70" s="11" t="s">
        <v>30</v>
      </c>
      <c r="H70" s="1" t="s">
        <v>2</v>
      </c>
      <c r="I70" s="12">
        <v>2000</v>
      </c>
    </row>
    <row r="71" spans="1:9" ht="49.5">
      <c r="A71">
        <v>89</v>
      </c>
      <c r="B71" s="9">
        <v>44958</v>
      </c>
      <c r="C71" s="9">
        <v>44958</v>
      </c>
      <c r="D71">
        <f t="shared" si="4"/>
        <v>0</v>
      </c>
      <c r="E71">
        <f t="shared" si="5"/>
        <v>0</v>
      </c>
      <c r="F71" s="1"/>
      <c r="G71" s="11" t="s">
        <v>101</v>
      </c>
      <c r="H71" s="1" t="s">
        <v>2</v>
      </c>
      <c r="I71" s="12">
        <v>322</v>
      </c>
    </row>
    <row r="72" spans="1:9" ht="49.5">
      <c r="A72">
        <v>90</v>
      </c>
      <c r="B72" s="9">
        <v>44957</v>
      </c>
      <c r="C72" s="9">
        <v>44957</v>
      </c>
      <c r="D72">
        <f t="shared" si="4"/>
        <v>0</v>
      </c>
      <c r="E72">
        <f t="shared" si="5"/>
        <v>0</v>
      </c>
      <c r="F72" s="1" t="s">
        <v>102</v>
      </c>
      <c r="G72" s="11" t="s">
        <v>24</v>
      </c>
      <c r="H72" s="1" t="s">
        <v>2</v>
      </c>
      <c r="I72" s="12">
        <v>898.63</v>
      </c>
    </row>
    <row r="73" spans="1:9" ht="87">
      <c r="A73">
        <v>91</v>
      </c>
      <c r="B73" s="9">
        <v>44957</v>
      </c>
      <c r="C73" s="9">
        <v>44957</v>
      </c>
      <c r="D73">
        <f t="shared" si="4"/>
        <v>0</v>
      </c>
      <c r="E73">
        <f t="shared" si="5"/>
        <v>0</v>
      </c>
      <c r="F73" s="1" t="s">
        <v>103</v>
      </c>
      <c r="G73" s="11" t="s">
        <v>20</v>
      </c>
      <c r="H73" s="1" t="s">
        <v>2</v>
      </c>
      <c r="I73" s="12">
        <v>54.51</v>
      </c>
    </row>
    <row r="74" spans="1:9" ht="49.5">
      <c r="A74">
        <v>92</v>
      </c>
      <c r="B74" s="9">
        <v>44957</v>
      </c>
      <c r="C74" s="9">
        <v>44957</v>
      </c>
      <c r="D74">
        <f t="shared" si="4"/>
        <v>0</v>
      </c>
      <c r="E74">
        <f t="shared" si="5"/>
        <v>0</v>
      </c>
      <c r="F74" s="1"/>
      <c r="G74" s="11" t="s">
        <v>104</v>
      </c>
      <c r="H74" s="1" t="s">
        <v>2</v>
      </c>
      <c r="I74" s="12">
        <v>90.08</v>
      </c>
    </row>
    <row r="75" spans="1:9" ht="112.5">
      <c r="A75">
        <v>93</v>
      </c>
      <c r="B75" s="9">
        <v>44957</v>
      </c>
      <c r="C75" s="9">
        <v>44957</v>
      </c>
      <c r="D75">
        <f t="shared" si="4"/>
        <v>0</v>
      </c>
      <c r="E75">
        <f t="shared" si="5"/>
        <v>0</v>
      </c>
      <c r="F75" s="1" t="s">
        <v>106</v>
      </c>
      <c r="G75" s="11" t="s">
        <v>105</v>
      </c>
      <c r="H75" s="1" t="s">
        <v>2</v>
      </c>
      <c r="I75" s="12">
        <v>514.5</v>
      </c>
    </row>
    <row r="76" spans="1:9" ht="87">
      <c r="A76">
        <v>94</v>
      </c>
      <c r="B76" s="9">
        <v>44957</v>
      </c>
      <c r="C76" s="9">
        <v>44957</v>
      </c>
      <c r="D76">
        <f t="shared" si="4"/>
        <v>0</v>
      </c>
      <c r="E76">
        <f t="shared" si="5"/>
        <v>0</v>
      </c>
      <c r="F76" s="1" t="s">
        <v>107</v>
      </c>
      <c r="G76" s="11" t="s">
        <v>26</v>
      </c>
      <c r="H76" s="1" t="s">
        <v>2</v>
      </c>
      <c r="I76" s="12">
        <v>151.48</v>
      </c>
    </row>
    <row r="77" spans="1:9" ht="49.5">
      <c r="A77">
        <v>95</v>
      </c>
      <c r="B77" s="9">
        <v>44954</v>
      </c>
      <c r="C77" s="9">
        <v>44957</v>
      </c>
      <c r="D77">
        <f t="shared" si="4"/>
        <v>3</v>
      </c>
      <c r="E77">
        <f t="shared" si="5"/>
        <v>330</v>
      </c>
      <c r="F77" s="1" t="s">
        <v>108</v>
      </c>
      <c r="G77" s="11" t="s">
        <v>27</v>
      </c>
      <c r="H77" s="1" t="s">
        <v>2</v>
      </c>
      <c r="I77" s="12">
        <v>110</v>
      </c>
    </row>
    <row r="78" spans="1:9" ht="49.5">
      <c r="A78">
        <v>96</v>
      </c>
      <c r="B78" s="9">
        <v>44953</v>
      </c>
      <c r="C78" s="9">
        <v>44957</v>
      </c>
      <c r="D78">
        <f t="shared" si="4"/>
        <v>4</v>
      </c>
      <c r="E78">
        <f t="shared" si="5"/>
        <v>1176.48</v>
      </c>
      <c r="F78" s="1"/>
      <c r="G78" s="11" t="s">
        <v>109</v>
      </c>
      <c r="H78" s="1" t="s">
        <v>2</v>
      </c>
      <c r="I78" s="12">
        <v>294.12</v>
      </c>
    </row>
    <row r="79" spans="1:9" ht="49.5">
      <c r="A79">
        <v>97</v>
      </c>
      <c r="B79" s="9">
        <v>44951</v>
      </c>
      <c r="C79" s="9">
        <v>44957</v>
      </c>
      <c r="D79">
        <f t="shared" si="4"/>
        <v>6</v>
      </c>
      <c r="E79">
        <f t="shared" si="5"/>
        <v>1560</v>
      </c>
      <c r="F79" s="1"/>
      <c r="G79" s="11" t="s">
        <v>110</v>
      </c>
      <c r="H79" s="1" t="s">
        <v>2</v>
      </c>
      <c r="I79" s="12">
        <v>260</v>
      </c>
    </row>
    <row r="80" spans="1:9" ht="112.5">
      <c r="A80">
        <v>98</v>
      </c>
      <c r="B80" s="9">
        <v>44950</v>
      </c>
      <c r="C80" s="9">
        <v>44957</v>
      </c>
      <c r="D80">
        <f t="shared" si="4"/>
        <v>7</v>
      </c>
      <c r="E80">
        <f t="shared" si="5"/>
        <v>4424</v>
      </c>
      <c r="F80" s="1" t="s">
        <v>112</v>
      </c>
      <c r="G80" s="11" t="s">
        <v>111</v>
      </c>
      <c r="H80" s="1" t="s">
        <v>2</v>
      </c>
      <c r="I80" s="12">
        <v>632</v>
      </c>
    </row>
    <row r="81" spans="1:9" ht="75">
      <c r="A81">
        <v>99</v>
      </c>
      <c r="B81" s="9">
        <v>44950</v>
      </c>
      <c r="C81" s="9">
        <v>44957</v>
      </c>
      <c r="D81">
        <f t="shared" si="4"/>
        <v>7</v>
      </c>
      <c r="E81">
        <f t="shared" si="5"/>
        <v>42700</v>
      </c>
      <c r="F81" s="1" t="s">
        <v>113</v>
      </c>
      <c r="G81" s="11" t="s">
        <v>29</v>
      </c>
      <c r="H81" s="1" t="s">
        <v>2</v>
      </c>
      <c r="I81" s="12">
        <v>6100</v>
      </c>
    </row>
    <row r="82" spans="1:9" ht="49.5">
      <c r="A82">
        <v>100</v>
      </c>
      <c r="B82" s="9">
        <v>44947</v>
      </c>
      <c r="C82" s="9">
        <v>44957</v>
      </c>
      <c r="D82">
        <f t="shared" si="4"/>
        <v>10</v>
      </c>
      <c r="E82">
        <f t="shared" si="5"/>
        <v>3000</v>
      </c>
      <c r="F82" s="1" t="s">
        <v>115</v>
      </c>
      <c r="G82" s="11" t="s">
        <v>114</v>
      </c>
      <c r="H82" s="1" t="s">
        <v>2</v>
      </c>
      <c r="I82" s="12">
        <v>300</v>
      </c>
    </row>
    <row r="83" spans="1:9" ht="49.5">
      <c r="A83">
        <v>102</v>
      </c>
      <c r="B83" s="9">
        <v>44946</v>
      </c>
      <c r="C83" s="9">
        <v>44957</v>
      </c>
      <c r="D83">
        <f t="shared" si="4"/>
        <v>11</v>
      </c>
      <c r="E83">
        <f t="shared" si="5"/>
        <v>398.97</v>
      </c>
      <c r="F83" s="1" t="s">
        <v>71</v>
      </c>
      <c r="G83" s="11" t="s">
        <v>14</v>
      </c>
      <c r="H83" s="1" t="s">
        <v>2</v>
      </c>
      <c r="I83" s="12">
        <v>36.27</v>
      </c>
    </row>
    <row r="84" spans="1:9" ht="49.5">
      <c r="A84">
        <v>103</v>
      </c>
      <c r="B84" s="9">
        <v>44946</v>
      </c>
      <c r="C84" s="9">
        <v>44957</v>
      </c>
      <c r="D84">
        <f t="shared" si="4"/>
        <v>11</v>
      </c>
      <c r="E84">
        <f t="shared" si="5"/>
        <v>2031.6999999999998</v>
      </c>
      <c r="F84" s="1" t="s">
        <v>71</v>
      </c>
      <c r="G84" s="11" t="s">
        <v>14</v>
      </c>
      <c r="H84" s="1" t="s">
        <v>2</v>
      </c>
      <c r="I84" s="12">
        <v>184.7</v>
      </c>
    </row>
    <row r="85" spans="1:9" ht="49.5">
      <c r="A85">
        <v>104</v>
      </c>
      <c r="B85" s="9">
        <v>44944</v>
      </c>
      <c r="C85" s="9">
        <v>44957</v>
      </c>
      <c r="D85">
        <f t="shared" si="4"/>
        <v>13</v>
      </c>
      <c r="E85">
        <f t="shared" si="5"/>
        <v>106.08</v>
      </c>
      <c r="F85" s="1" t="s">
        <v>59</v>
      </c>
      <c r="G85" s="11" t="s">
        <v>40</v>
      </c>
      <c r="H85" s="1" t="s">
        <v>2</v>
      </c>
      <c r="I85" s="12">
        <v>8.16</v>
      </c>
    </row>
    <row r="86" spans="1:9" ht="62.25">
      <c r="A86">
        <v>105</v>
      </c>
      <c r="B86" s="9">
        <v>44943</v>
      </c>
      <c r="C86" s="9">
        <v>44943</v>
      </c>
      <c r="D86">
        <f t="shared" si="4"/>
        <v>0</v>
      </c>
      <c r="E86">
        <f t="shared" si="5"/>
        <v>0</v>
      </c>
      <c r="F86" s="1" t="s">
        <v>116</v>
      </c>
      <c r="G86" s="11" t="s">
        <v>33</v>
      </c>
      <c r="H86" s="1" t="s">
        <v>2</v>
      </c>
      <c r="I86" s="12">
        <v>354.98</v>
      </c>
    </row>
    <row r="87" spans="1:9" ht="49.5">
      <c r="A87">
        <v>106</v>
      </c>
      <c r="B87" s="9">
        <v>44943</v>
      </c>
      <c r="C87" s="9">
        <v>44943</v>
      </c>
      <c r="D87">
        <f t="shared" si="4"/>
        <v>0</v>
      </c>
      <c r="E87">
        <f t="shared" si="5"/>
        <v>0</v>
      </c>
      <c r="F87" s="1" t="s">
        <v>117</v>
      </c>
      <c r="G87" s="11" t="s">
        <v>13</v>
      </c>
      <c r="H87" s="1" t="s">
        <v>2</v>
      </c>
      <c r="I87" s="12">
        <v>115</v>
      </c>
    </row>
    <row r="88" spans="1:9" ht="49.5">
      <c r="A88">
        <v>107</v>
      </c>
      <c r="B88" s="9">
        <v>44943</v>
      </c>
      <c r="C88" s="9">
        <v>44943</v>
      </c>
      <c r="D88">
        <f t="shared" si="4"/>
        <v>0</v>
      </c>
      <c r="E88">
        <f t="shared" si="5"/>
        <v>0</v>
      </c>
      <c r="F88" s="1" t="s">
        <v>94</v>
      </c>
      <c r="G88" s="11" t="s">
        <v>12</v>
      </c>
      <c r="H88" s="1" t="s">
        <v>2</v>
      </c>
      <c r="I88" s="12">
        <v>1645.83</v>
      </c>
    </row>
    <row r="89" spans="1:9" ht="124.5">
      <c r="A89">
        <v>108</v>
      </c>
      <c r="B89" s="9">
        <v>44943</v>
      </c>
      <c r="C89" s="9">
        <v>44943</v>
      </c>
      <c r="D89">
        <f t="shared" si="4"/>
        <v>0</v>
      </c>
      <c r="E89">
        <f t="shared" si="5"/>
        <v>0</v>
      </c>
      <c r="F89" s="1" t="s">
        <v>118</v>
      </c>
      <c r="G89" s="11" t="s">
        <v>41</v>
      </c>
      <c r="H89" s="1" t="s">
        <v>2</v>
      </c>
      <c r="I89" s="12">
        <v>84.9</v>
      </c>
    </row>
    <row r="90" spans="1:9" ht="62.25">
      <c r="A90">
        <v>109</v>
      </c>
      <c r="B90" s="9">
        <v>44942</v>
      </c>
      <c r="C90" s="9">
        <v>44943</v>
      </c>
      <c r="D90">
        <f t="shared" si="4"/>
        <v>1</v>
      </c>
      <c r="E90">
        <f t="shared" si="5"/>
        <v>133.36</v>
      </c>
      <c r="F90" s="1" t="s">
        <v>70</v>
      </c>
      <c r="G90" s="11" t="s">
        <v>25</v>
      </c>
      <c r="H90" s="1" t="s">
        <v>2</v>
      </c>
      <c r="I90" s="12">
        <v>133.36</v>
      </c>
    </row>
    <row r="91" spans="1:9" ht="62.25">
      <c r="A91">
        <v>110</v>
      </c>
      <c r="B91" s="9">
        <v>44939</v>
      </c>
      <c r="C91" s="9">
        <v>44943</v>
      </c>
      <c r="D91">
        <f t="shared" si="4"/>
        <v>4</v>
      </c>
      <c r="E91">
        <f t="shared" si="5"/>
        <v>111.16</v>
      </c>
      <c r="F91" s="1" t="s">
        <v>64</v>
      </c>
      <c r="G91" s="11" t="s">
        <v>32</v>
      </c>
      <c r="H91" s="1" t="s">
        <v>2</v>
      </c>
      <c r="I91" s="12">
        <v>27.79</v>
      </c>
    </row>
    <row r="92" spans="1:9" ht="62.25">
      <c r="A92">
        <v>111</v>
      </c>
      <c r="B92" s="9">
        <v>44939</v>
      </c>
      <c r="C92" s="9">
        <v>44943</v>
      </c>
      <c r="D92">
        <f t="shared" si="4"/>
        <v>4</v>
      </c>
      <c r="E92">
        <f t="shared" si="5"/>
        <v>148.8</v>
      </c>
      <c r="F92" s="1" t="s">
        <v>64</v>
      </c>
      <c r="G92" s="11" t="s">
        <v>32</v>
      </c>
      <c r="H92" s="1" t="s">
        <v>2</v>
      </c>
      <c r="I92" s="12">
        <v>37.2</v>
      </c>
    </row>
    <row r="93" spans="1:9" ht="49.5">
      <c r="A93">
        <v>112</v>
      </c>
      <c r="B93" s="9">
        <v>44938</v>
      </c>
      <c r="C93" s="9">
        <v>44943</v>
      </c>
      <c r="D93">
        <f t="shared" si="4"/>
        <v>5</v>
      </c>
      <c r="E93">
        <f t="shared" si="5"/>
        <v>3319</v>
      </c>
      <c r="F93" s="1" t="s">
        <v>99</v>
      </c>
      <c r="G93" s="11" t="s">
        <v>18</v>
      </c>
      <c r="H93" s="1" t="s">
        <v>2</v>
      </c>
      <c r="I93" s="12">
        <v>663.8</v>
      </c>
    </row>
    <row r="94" spans="1:9" ht="137.25">
      <c r="A94">
        <v>113</v>
      </c>
      <c r="B94" s="9">
        <v>44938</v>
      </c>
      <c r="C94" s="9">
        <v>44943</v>
      </c>
      <c r="D94">
        <f t="shared" si="4"/>
        <v>5</v>
      </c>
      <c r="E94">
        <f t="shared" si="5"/>
        <v>6386.799999999999</v>
      </c>
      <c r="F94" s="1" t="s">
        <v>119</v>
      </c>
      <c r="G94" s="11" t="s">
        <v>22</v>
      </c>
      <c r="H94" s="1" t="s">
        <v>2</v>
      </c>
      <c r="I94" s="12">
        <v>1277.36</v>
      </c>
    </row>
    <row r="95" spans="1:9" ht="75">
      <c r="A95">
        <v>114</v>
      </c>
      <c r="B95" s="9">
        <v>44937</v>
      </c>
      <c r="C95" s="9">
        <v>44943</v>
      </c>
      <c r="D95">
        <f t="shared" si="4"/>
        <v>6</v>
      </c>
      <c r="E95">
        <f t="shared" si="5"/>
        <v>418.20000000000005</v>
      </c>
      <c r="F95" s="1" t="s">
        <v>120</v>
      </c>
      <c r="G95" s="11" t="s">
        <v>15</v>
      </c>
      <c r="H95" s="1" t="s">
        <v>2</v>
      </c>
      <c r="I95" s="12">
        <v>69.7</v>
      </c>
    </row>
    <row r="96" spans="1:9" ht="87">
      <c r="A96">
        <v>115</v>
      </c>
      <c r="B96" s="9">
        <v>44937</v>
      </c>
      <c r="C96" s="9">
        <v>44943</v>
      </c>
      <c r="D96">
        <f t="shared" si="4"/>
        <v>6</v>
      </c>
      <c r="E96">
        <f t="shared" si="5"/>
        <v>4325.22</v>
      </c>
      <c r="F96" s="1" t="s">
        <v>121</v>
      </c>
      <c r="G96" s="11" t="s">
        <v>15</v>
      </c>
      <c r="H96" s="1" t="s">
        <v>2</v>
      </c>
      <c r="I96" s="12">
        <v>720.87</v>
      </c>
    </row>
    <row r="97" spans="1:9" ht="49.5">
      <c r="A97">
        <v>116</v>
      </c>
      <c r="B97" s="9">
        <v>44935</v>
      </c>
      <c r="C97" s="9">
        <v>44943</v>
      </c>
      <c r="D97">
        <f t="shared" si="4"/>
        <v>8</v>
      </c>
      <c r="E97">
        <f t="shared" si="5"/>
        <v>983.04</v>
      </c>
      <c r="F97" s="1" t="s">
        <v>66</v>
      </c>
      <c r="G97" s="11" t="s">
        <v>39</v>
      </c>
      <c r="H97" s="1" t="s">
        <v>2</v>
      </c>
      <c r="I97" s="12">
        <v>122.88</v>
      </c>
    </row>
    <row r="98" spans="1:9" ht="49.5">
      <c r="A98">
        <v>74</v>
      </c>
      <c r="B98" s="9">
        <v>44934</v>
      </c>
      <c r="C98" s="9">
        <v>44943</v>
      </c>
      <c r="D98">
        <f t="shared" si="4"/>
        <v>9</v>
      </c>
      <c r="E98">
        <f t="shared" si="5"/>
        <v>9514.89</v>
      </c>
      <c r="F98" s="1" t="s">
        <v>75</v>
      </c>
      <c r="G98" s="11" t="s">
        <v>16</v>
      </c>
      <c r="H98" s="1" t="s">
        <v>2</v>
      </c>
      <c r="I98" s="12">
        <v>1057.21</v>
      </c>
    </row>
    <row r="99" spans="1:9" ht="49.5">
      <c r="A99">
        <v>75</v>
      </c>
      <c r="B99" s="9">
        <v>44934</v>
      </c>
      <c r="C99" s="9">
        <v>44943</v>
      </c>
      <c r="D99">
        <f t="shared" si="4"/>
        <v>9</v>
      </c>
      <c r="E99">
        <f t="shared" si="5"/>
        <v>18294.03</v>
      </c>
      <c r="F99" s="1" t="s">
        <v>75</v>
      </c>
      <c r="G99" s="11" t="s">
        <v>16</v>
      </c>
      <c r="H99" s="1" t="s">
        <v>2</v>
      </c>
      <c r="I99" s="12">
        <v>2032.67</v>
      </c>
    </row>
    <row r="100" spans="1:9" ht="75">
      <c r="A100">
        <v>76</v>
      </c>
      <c r="B100" s="9">
        <v>44931</v>
      </c>
      <c r="C100" s="9">
        <v>44943</v>
      </c>
      <c r="D100">
        <f t="shared" si="4"/>
        <v>12</v>
      </c>
      <c r="E100">
        <f t="shared" si="5"/>
        <v>600</v>
      </c>
      <c r="F100" s="1" t="s">
        <v>123</v>
      </c>
      <c r="G100" s="11" t="s">
        <v>122</v>
      </c>
      <c r="H100" s="1" t="s">
        <v>2</v>
      </c>
      <c r="I100" s="12">
        <v>50</v>
      </c>
    </row>
    <row r="101" spans="1:9" ht="112.5">
      <c r="A101">
        <v>77</v>
      </c>
      <c r="B101" s="9">
        <v>44930</v>
      </c>
      <c r="C101" s="9">
        <v>44943</v>
      </c>
      <c r="D101">
        <f t="shared" si="4"/>
        <v>13</v>
      </c>
      <c r="E101">
        <f t="shared" si="5"/>
        <v>676</v>
      </c>
      <c r="F101" s="1" t="s">
        <v>82</v>
      </c>
      <c r="G101" s="11" t="s">
        <v>19</v>
      </c>
      <c r="H101" s="1" t="s">
        <v>2</v>
      </c>
      <c r="I101" s="12">
        <v>52</v>
      </c>
    </row>
    <row r="102" spans="1:9" ht="112.5">
      <c r="A102">
        <v>78</v>
      </c>
      <c r="B102" s="9">
        <v>44930</v>
      </c>
      <c r="C102" s="9">
        <v>44943</v>
      </c>
      <c r="D102">
        <f t="shared" si="4"/>
        <v>13</v>
      </c>
      <c r="E102">
        <f t="shared" si="5"/>
        <v>910</v>
      </c>
      <c r="F102" s="1" t="s">
        <v>79</v>
      </c>
      <c r="G102" s="11" t="s">
        <v>19</v>
      </c>
      <c r="H102" s="1" t="s">
        <v>2</v>
      </c>
      <c r="I102" s="12">
        <v>70</v>
      </c>
    </row>
    <row r="103" spans="1:9" ht="49.5">
      <c r="A103">
        <v>79</v>
      </c>
      <c r="B103" s="9">
        <v>44929</v>
      </c>
      <c r="C103" s="9">
        <v>44943</v>
      </c>
      <c r="D103">
        <f t="shared" si="4"/>
        <v>14</v>
      </c>
      <c r="E103">
        <f t="shared" si="5"/>
        <v>97888</v>
      </c>
      <c r="F103" s="1"/>
      <c r="G103" s="11" t="s">
        <v>124</v>
      </c>
      <c r="H103" s="1" t="s">
        <v>2</v>
      </c>
      <c r="I103" s="12">
        <v>6992</v>
      </c>
    </row>
    <row r="104" spans="1:9" ht="49.5">
      <c r="A104">
        <v>80</v>
      </c>
      <c r="B104" s="9">
        <v>44929</v>
      </c>
      <c r="C104" s="9">
        <v>44943</v>
      </c>
      <c r="D104">
        <f>C104-B104</f>
        <v>14</v>
      </c>
      <c r="E104">
        <f>D104*I104</f>
        <v>28</v>
      </c>
      <c r="F104" s="1" t="s">
        <v>83</v>
      </c>
      <c r="G104" s="11" t="s">
        <v>35</v>
      </c>
      <c r="H104" s="1" t="s">
        <v>2</v>
      </c>
      <c r="I104" s="12">
        <v>2</v>
      </c>
    </row>
    <row r="105" spans="1:9" ht="150">
      <c r="A105">
        <v>81</v>
      </c>
      <c r="B105" s="9">
        <v>44928</v>
      </c>
      <c r="C105" s="9">
        <v>44943</v>
      </c>
      <c r="D105">
        <f>C105-B105</f>
        <v>15</v>
      </c>
      <c r="E105">
        <f>D105*I105</f>
        <v>60000</v>
      </c>
      <c r="F105" s="1" t="s">
        <v>125</v>
      </c>
      <c r="G105" s="11" t="s">
        <v>30</v>
      </c>
      <c r="H105" s="1" t="s">
        <v>2</v>
      </c>
      <c r="I105" s="12">
        <v>4000</v>
      </c>
    </row>
    <row r="106" spans="2:9" ht="12">
      <c r="B106" s="9"/>
      <c r="C106" s="9"/>
      <c r="F106" s="1"/>
      <c r="G106" s="11" t="s">
        <v>126</v>
      </c>
      <c r="H106" s="1"/>
      <c r="I106" s="12">
        <v>54.55</v>
      </c>
    </row>
    <row r="108" spans="5:9" ht="12.75">
      <c r="E108" s="4">
        <f>SUM(E11:E107)</f>
        <v>325153.23</v>
      </c>
      <c r="F108" s="4"/>
      <c r="G108" s="4"/>
      <c r="H108" s="4"/>
      <c r="I108" s="10">
        <f>SUM(I11:I107)</f>
        <v>306302.88</v>
      </c>
    </row>
    <row r="109" spans="5:9" ht="12.75">
      <c r="E109" s="4"/>
      <c r="F109" s="4"/>
      <c r="G109" s="4"/>
      <c r="H109" s="4"/>
      <c r="I109" s="4"/>
    </row>
    <row r="114" ht="12.75">
      <c r="I114" s="10">
        <f>E108/I108</f>
        <v>1.0615415369258037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2023-06-29T06:18:36Z</dcterms:modified>
  <cp:category/>
  <cp:version/>
  <cp:contentType/>
  <cp:contentStatus/>
</cp:coreProperties>
</file>