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Parte 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<sst xmlns="http://schemas.openxmlformats.org/spreadsheetml/2006/main" count="62" uniqueCount="62">
  <si>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Provincia di Novara</t>
  </si>
  <si>
    <t>Comune di Borgolavezzaro</t>
  </si>
  <si>
    <t>Comune di Borgomanero</t>
  </si>
  <si>
    <t>Comune di Cameri</t>
  </si>
  <si>
    <t>Comune di Galliate</t>
  </si>
  <si>
    <t>Comune di Ghemme</t>
  </si>
  <si>
    <t>Comune di Novara</t>
  </si>
  <si>
    <t>N.</t>
  </si>
  <si>
    <t>ENTE</t>
  </si>
  <si>
    <t>Automobile Club Novara</t>
  </si>
  <si>
    <t xml:space="preserve">Federazione Provinciale Coltivatori Diretti Novara </t>
  </si>
  <si>
    <t>Comune di Sizzano</t>
  </si>
  <si>
    <t xml:space="preserve">QUOTA </t>
  </si>
  <si>
    <t>%</t>
  </si>
  <si>
    <t>Associaz. Gruppo Folkloristico Manghin e Manghina</t>
  </si>
  <si>
    <t>Comune di Bogogno</t>
  </si>
  <si>
    <t>Comune di Suno</t>
  </si>
  <si>
    <t>Regione Piemonte</t>
  </si>
  <si>
    <t>Comune di Vespolate</t>
  </si>
  <si>
    <t>Comune di Fara Novarese</t>
  </si>
  <si>
    <t>Comune di Briona</t>
  </si>
  <si>
    <t>N. quote</t>
  </si>
  <si>
    <t>Assoc. Amici del Parco della Battaglia</t>
  </si>
  <si>
    <t>Comune di Biandrate</t>
  </si>
  <si>
    <t>Comune di Romagnano Sesia</t>
  </si>
  <si>
    <t>Comune di Vicolungo</t>
  </si>
  <si>
    <t>Comune di Pombia</t>
  </si>
  <si>
    <t>Comune di Varallo Pombia</t>
  </si>
  <si>
    <t>Comune di Borgo Ticino</t>
  </si>
  <si>
    <t>Comune di Mezzomerico</t>
  </si>
  <si>
    <t>Comune di Oleggio</t>
  </si>
  <si>
    <t>Comune di Landiona</t>
  </si>
  <si>
    <t>Comune di Trecate</t>
  </si>
  <si>
    <t>Comune di Tornaco</t>
  </si>
  <si>
    <t>Confesercenti Novara e VCO</t>
  </si>
  <si>
    <t>Comune di Prato Sesia</t>
  </si>
  <si>
    <t>Comune di Casalino</t>
  </si>
  <si>
    <t>Comune di Granozzo con Monticello</t>
  </si>
  <si>
    <t>Comune di Fontaneto d'Agogna</t>
  </si>
  <si>
    <t>Ente gestione delle aree protette della Valle Sesia</t>
  </si>
  <si>
    <t>Ente gestione delle aree protette del Ticino e del Lago Maggiore</t>
  </si>
  <si>
    <t>Comune di Momo</t>
  </si>
  <si>
    <t>Comune di Cureggio</t>
  </si>
  <si>
    <t>Associazione Nazionale Arpitesca</t>
  </si>
  <si>
    <t>Comune di Grignasco</t>
  </si>
  <si>
    <t>Comune di Invorio</t>
  </si>
  <si>
    <t>UNPLI Novara</t>
  </si>
  <si>
    <t>Confartigianato Imprese Piemonte Orientale</t>
  </si>
  <si>
    <t>Fondazione Nuovo Teatro Faraggiana</t>
  </si>
  <si>
    <t>Comune di Carpignano Sesia</t>
  </si>
  <si>
    <t>Comune di San Nazzaro Sesia</t>
  </si>
  <si>
    <t>Associazione Turistica Pro Loco di Galliate</t>
  </si>
  <si>
    <t>Associazione Turistica Pro Loco di Ghemme</t>
  </si>
  <si>
    <t>Comune di Bellinzago N.se</t>
  </si>
  <si>
    <t>SOCI ATL della Provincia di Novara scrl</t>
  </si>
  <si>
    <t>Associaz. Turistica Pro Loco di Fontaneto d'Agogna</t>
  </si>
  <si>
    <t>Comune di Gattico Veruno</t>
  </si>
  <si>
    <t>Associazione Turistica Pro Loco di Cameri</t>
  </si>
  <si>
    <t>Associazione Turistica Pro Loco di Sizzano</t>
  </si>
  <si>
    <t>Comune di Romentino</t>
  </si>
  <si>
    <t>Camera di Commercio Monte Rosa Laghi Alto Piemonte</t>
  </si>
  <si>
    <t>Aggiornato al 31 12 2021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</si>
</sst>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"/>
    <numFmt numFmtId="179" formatCode="#,##0_ ;\-#,##0\ "/>
    <numFmt numFmtId="180" formatCode="_-* #,##0.00_-;\-* #,##0.00_-;_-* &quot;-&quot;_-;_-@_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0.000"/>
    <numFmt numFmtId="186" formatCode="[$-410]dddd\ d\ mmmm\ yyyy"/>
    <numFmt numFmtId="187" formatCode="h\.mm\.ss"/>
    <numFmt numFmtId="188" formatCode="0.000%"/>
    <numFmt numFmtId="189" formatCode="0.0000%"/>
    <numFmt numFmtId="190" formatCode="0.0%"/>
    <numFmt numFmtId="191" formatCode="&quot;Attivo&quot;;&quot;Attivo&quot;;&quot;Inattivo&quot;"/>
  </numFmts>
  <fonts count="42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0" fontId="3" fillId="0" borderId="10" xfId="4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0" fontId="4" fillId="0" borderId="0" xfId="44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0" fontId="1" fillId="0" borderId="0" xfId="44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0" fontId="1" fillId="0" borderId="0" xfId="0" applyNumberFormat="1" applyFont="1" applyFill="1" applyAlignment="1">
      <alignment/>
    </xf>
    <xf numFmtId="4" fontId="3" fillId="0" borderId="11" xfId="44" applyNumberFormat="1" applyFont="1" applyFill="1" applyBorder="1" applyAlignment="1">
      <alignment horizontal="right"/>
    </xf>
    <xf numFmtId="179" fontId="3" fillId="0" borderId="11" xfId="44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10" fontId="1" fillId="0" borderId="10" xfId="44" applyNumberFormat="1" applyFont="1" applyFill="1" applyBorder="1" applyAlignment="1">
      <alignment horizontal="center"/>
    </xf>
    <xf numFmtId="4" fontId="1" fillId="0" borderId="10" xfId="44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0" fontId="1" fillId="0" borderId="0" xfId="44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/>
    </xf>
    <xf numFmtId="10" fontId="1" fillId="0" borderId="11" xfId="44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0" fontId="5" fillId="0" borderId="11" xfId="44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52">
      <selection activeCell="B9" sqref="B9"/>
    </sheetView>
  </sheetViews>
  <sheetFormatPr defaultColWidth="17.140625" defaultRowHeight="12.75"/>
  <cols>
    <col min="1" max="1" width="3.57421875" style="10" bestFit="1" customWidth="1"/>
    <col min="2" max="2" width="38.57421875" style="11" customWidth="1"/>
    <col min="3" max="3" width="13.7109375" style="2" customWidth="1"/>
    <col min="4" max="4" width="9.421875" style="2" customWidth="1"/>
    <col min="5" max="5" width="10.00390625" style="12" bestFit="1" customWidth="1"/>
    <col min="6" max="16384" width="17.140625" style="2" customWidth="1"/>
  </cols>
  <sheetData>
    <row r="1" spans="2:5" ht="31.5" customHeight="1">
      <c r="B1" s="28" t="s">
        <v>54</v>
      </c>
      <c r="C1" s="26"/>
      <c r="D1" s="26"/>
      <c r="E1" s="27"/>
    </row>
    <row r="2" spans="2:5" ht="31.5" customHeight="1">
      <c r="B2" s="28" t="s">
        <v>61</v>
      </c>
      <c r="C2" s="26"/>
      <c r="D2" s="26"/>
      <c r="E2" s="27"/>
    </row>
    <row r="3" spans="1:5" ht="33" customHeight="1">
      <c r="A3" s="3" t="s">
        <v>7</v>
      </c>
      <c r="B3" s="21" t="s">
        <v>8</v>
      </c>
      <c r="C3" s="4" t="s">
        <v>12</v>
      </c>
      <c r="D3" s="17" t="s">
        <v>21</v>
      </c>
      <c r="E3" s="5" t="s">
        <v>13</v>
      </c>
    </row>
    <row r="4" spans="1:7" ht="15.75">
      <c r="A4" s="1">
        <v>1</v>
      </c>
      <c r="B4" s="15" t="s">
        <v>17</v>
      </c>
      <c r="C4" s="22">
        <v>16010.26</v>
      </c>
      <c r="D4" s="16">
        <f>C4/258.23</f>
        <v>62</v>
      </c>
      <c r="E4" s="23">
        <f>C4/C59</f>
        <v>0.15979416530213364</v>
      </c>
      <c r="G4" s="18"/>
    </row>
    <row r="5" spans="1:6" ht="15.75">
      <c r="A5" s="1">
        <v>2</v>
      </c>
      <c r="B5" s="13" t="s">
        <v>0</v>
      </c>
      <c r="C5" s="24">
        <v>12911.42</v>
      </c>
      <c r="D5" s="16">
        <f>C5/258.23</f>
        <v>49.999690198660105</v>
      </c>
      <c r="E5" s="23">
        <f>C5/C59</f>
        <v>0.12886546388161554</v>
      </c>
      <c r="F5" s="18"/>
    </row>
    <row r="6" spans="1:8" ht="42.75" customHeight="1">
      <c r="A6" s="1">
        <v>3</v>
      </c>
      <c r="B6" s="31" t="s">
        <v>60</v>
      </c>
      <c r="C6" s="24">
        <v>12911.42</v>
      </c>
      <c r="D6" s="16">
        <f aca="true" t="shared" si="0" ref="D6:D55">C6/258.23</f>
        <v>49.999690198660105</v>
      </c>
      <c r="E6" s="23">
        <f>C6/C59</f>
        <v>0.12886546388161554</v>
      </c>
      <c r="H6" s="25"/>
    </row>
    <row r="7" spans="1:5" ht="15.75">
      <c r="A7" s="1">
        <v>4</v>
      </c>
      <c r="B7" s="13" t="s">
        <v>53</v>
      </c>
      <c r="C7" s="24">
        <v>516.46</v>
      </c>
      <c r="D7" s="16">
        <f t="shared" si="0"/>
        <v>2</v>
      </c>
      <c r="E7" s="23">
        <f>C7/C59</f>
        <v>0.005154650493617214</v>
      </c>
    </row>
    <row r="8" spans="1:7" ht="15.75">
      <c r="A8" s="1">
        <v>5</v>
      </c>
      <c r="B8" s="13" t="s">
        <v>23</v>
      </c>
      <c r="C8" s="24">
        <v>516.46</v>
      </c>
      <c r="D8" s="16">
        <f t="shared" si="0"/>
        <v>2</v>
      </c>
      <c r="E8" s="23">
        <f>C8/C59</f>
        <v>0.005154650493617214</v>
      </c>
      <c r="G8" s="18"/>
    </row>
    <row r="9" spans="1:5" ht="15.75">
      <c r="A9" s="1">
        <v>6</v>
      </c>
      <c r="B9" s="13" t="s">
        <v>15</v>
      </c>
      <c r="C9" s="24">
        <v>516.46</v>
      </c>
      <c r="D9" s="16">
        <f t="shared" si="0"/>
        <v>2</v>
      </c>
      <c r="E9" s="23">
        <f>C9/C59</f>
        <v>0.005154650493617214</v>
      </c>
    </row>
    <row r="10" spans="1:5" ht="15.75">
      <c r="A10" s="1">
        <v>7</v>
      </c>
      <c r="B10" s="13" t="s">
        <v>1</v>
      </c>
      <c r="C10" s="24">
        <v>516.46</v>
      </c>
      <c r="D10" s="16">
        <f t="shared" si="0"/>
        <v>2</v>
      </c>
      <c r="E10" s="23">
        <f>C10/C59</f>
        <v>0.005154650493617214</v>
      </c>
    </row>
    <row r="11" spans="1:5" ht="15.75">
      <c r="A11" s="1">
        <v>8</v>
      </c>
      <c r="B11" s="13" t="s">
        <v>2</v>
      </c>
      <c r="C11" s="24">
        <f>516.46*2</f>
        <v>1032.92</v>
      </c>
      <c r="D11" s="16">
        <f t="shared" si="0"/>
        <v>4</v>
      </c>
      <c r="E11" s="23">
        <f>C11/C59</f>
        <v>0.010309300987234428</v>
      </c>
    </row>
    <row r="12" spans="1:5" ht="15.75">
      <c r="A12" s="1">
        <v>9</v>
      </c>
      <c r="B12" s="13" t="s">
        <v>28</v>
      </c>
      <c r="C12" s="24">
        <v>1032.92</v>
      </c>
      <c r="D12" s="16">
        <f t="shared" si="0"/>
        <v>4</v>
      </c>
      <c r="E12" s="23">
        <f>C12/C59</f>
        <v>0.010309300987234428</v>
      </c>
    </row>
    <row r="13" spans="1:5" ht="15.75">
      <c r="A13" s="1">
        <v>10</v>
      </c>
      <c r="B13" s="13" t="s">
        <v>20</v>
      </c>
      <c r="C13" s="24">
        <v>516.46</v>
      </c>
      <c r="D13" s="16">
        <f t="shared" si="0"/>
        <v>2</v>
      </c>
      <c r="E13" s="23">
        <f>C13/C59</f>
        <v>0.005154650493617214</v>
      </c>
    </row>
    <row r="14" spans="1:5" ht="15.75">
      <c r="A14" s="1">
        <v>11</v>
      </c>
      <c r="B14" s="13" t="s">
        <v>3</v>
      </c>
      <c r="C14" s="24">
        <f>516.46*2</f>
        <v>1032.92</v>
      </c>
      <c r="D14" s="16">
        <f t="shared" si="0"/>
        <v>4</v>
      </c>
      <c r="E14" s="23">
        <f>C14/C59</f>
        <v>0.010309300987234428</v>
      </c>
    </row>
    <row r="15" spans="1:5" ht="15.75">
      <c r="A15" s="1">
        <v>12</v>
      </c>
      <c r="B15" s="13" t="s">
        <v>49</v>
      </c>
      <c r="C15" s="24">
        <v>516.46</v>
      </c>
      <c r="D15" s="16">
        <f t="shared" si="0"/>
        <v>2</v>
      </c>
      <c r="E15" s="23">
        <f>C15/C59</f>
        <v>0.005154650493617214</v>
      </c>
    </row>
    <row r="16" spans="1:5" ht="15.75">
      <c r="A16" s="1">
        <v>13</v>
      </c>
      <c r="B16" s="13" t="s">
        <v>36</v>
      </c>
      <c r="C16" s="24">
        <v>516.46</v>
      </c>
      <c r="D16" s="16">
        <f t="shared" si="0"/>
        <v>2</v>
      </c>
      <c r="E16" s="23">
        <f>C16/C59</f>
        <v>0.005154650493617214</v>
      </c>
    </row>
    <row r="17" spans="1:5" ht="15.75">
      <c r="A17" s="1">
        <v>14</v>
      </c>
      <c r="B17" s="13" t="s">
        <v>42</v>
      </c>
      <c r="C17" s="24">
        <v>516.46</v>
      </c>
      <c r="D17" s="16">
        <f t="shared" si="0"/>
        <v>2</v>
      </c>
      <c r="E17" s="23">
        <f>C17/C59</f>
        <v>0.005154650493617214</v>
      </c>
    </row>
    <row r="18" spans="1:5" ht="15.75">
      <c r="A18" s="1">
        <v>15</v>
      </c>
      <c r="B18" s="13" t="s">
        <v>19</v>
      </c>
      <c r="C18" s="24">
        <v>516.46</v>
      </c>
      <c r="D18" s="16">
        <f t="shared" si="0"/>
        <v>2</v>
      </c>
      <c r="E18" s="23">
        <f>C18/C59</f>
        <v>0.005154650493617214</v>
      </c>
    </row>
    <row r="19" spans="1:5" ht="15.75">
      <c r="A19" s="1">
        <v>16</v>
      </c>
      <c r="B19" s="13" t="s">
        <v>38</v>
      </c>
      <c r="C19" s="24">
        <v>516.46</v>
      </c>
      <c r="D19" s="16">
        <f t="shared" si="0"/>
        <v>2</v>
      </c>
      <c r="E19" s="23">
        <f>C19/C59</f>
        <v>0.005154650493617214</v>
      </c>
    </row>
    <row r="20" spans="1:5" ht="15.75">
      <c r="A20" s="1">
        <v>17</v>
      </c>
      <c r="B20" s="13" t="s">
        <v>4</v>
      </c>
      <c r="C20" s="24">
        <v>4131.66</v>
      </c>
      <c r="D20" s="16">
        <f t="shared" si="0"/>
        <v>15.999922549665026</v>
      </c>
      <c r="E20" s="23">
        <f>C20/C59</f>
        <v>0.04123700433423401</v>
      </c>
    </row>
    <row r="21" spans="1:5" ht="15.75">
      <c r="A21" s="1">
        <f>A20+1</f>
        <v>18</v>
      </c>
      <c r="B21" s="13" t="s">
        <v>56</v>
      </c>
      <c r="C21" s="24">
        <v>516.46</v>
      </c>
      <c r="D21" s="16">
        <f t="shared" si="0"/>
        <v>2</v>
      </c>
      <c r="E21" s="23">
        <f>C21/C59</f>
        <v>0.005154650493617214</v>
      </c>
    </row>
    <row r="22" spans="1:5" ht="15.75">
      <c r="A22" s="1">
        <f aca="true" t="shared" si="1" ref="A22:A58">A21+1</f>
        <v>19</v>
      </c>
      <c r="B22" s="13" t="s">
        <v>5</v>
      </c>
      <c r="C22" s="24">
        <v>516.46</v>
      </c>
      <c r="D22" s="16">
        <f t="shared" si="0"/>
        <v>2</v>
      </c>
      <c r="E22" s="23">
        <f>C22/C59</f>
        <v>0.005154650493617214</v>
      </c>
    </row>
    <row r="23" spans="1:5" ht="31.5">
      <c r="A23" s="1">
        <f t="shared" si="1"/>
        <v>20</v>
      </c>
      <c r="B23" s="13" t="s">
        <v>37</v>
      </c>
      <c r="C23" s="24">
        <v>516.46</v>
      </c>
      <c r="D23" s="16">
        <f t="shared" si="0"/>
        <v>2</v>
      </c>
      <c r="E23" s="23">
        <f>C23/C59</f>
        <v>0.005154650493617214</v>
      </c>
    </row>
    <row r="24" spans="1:5" ht="15.75">
      <c r="A24" s="1">
        <f t="shared" si="1"/>
        <v>21</v>
      </c>
      <c r="B24" s="13" t="s">
        <v>44</v>
      </c>
      <c r="C24" s="24">
        <v>516.46</v>
      </c>
      <c r="D24" s="16">
        <f t="shared" si="0"/>
        <v>2</v>
      </c>
      <c r="E24" s="23">
        <f>C24/C59</f>
        <v>0.005154650493617214</v>
      </c>
    </row>
    <row r="25" spans="1:5" ht="15.75">
      <c r="A25" s="1">
        <f t="shared" si="1"/>
        <v>22</v>
      </c>
      <c r="B25" s="13" t="s">
        <v>45</v>
      </c>
      <c r="C25" s="24">
        <v>516.46</v>
      </c>
      <c r="D25" s="16">
        <f t="shared" si="0"/>
        <v>2</v>
      </c>
      <c r="E25" s="23">
        <f>C25/C59</f>
        <v>0.005154650493617214</v>
      </c>
    </row>
    <row r="26" spans="1:5" ht="15.75">
      <c r="A26" s="1">
        <f t="shared" si="1"/>
        <v>23</v>
      </c>
      <c r="B26" s="13" t="s">
        <v>31</v>
      </c>
      <c r="C26" s="24">
        <v>516.46</v>
      </c>
      <c r="D26" s="16">
        <f t="shared" si="0"/>
        <v>2</v>
      </c>
      <c r="E26" s="23">
        <f>C26/C59</f>
        <v>0.005154650493617214</v>
      </c>
    </row>
    <row r="27" spans="1:5" ht="15.75">
      <c r="A27" s="1">
        <f t="shared" si="1"/>
        <v>24</v>
      </c>
      <c r="B27" s="13" t="s">
        <v>29</v>
      </c>
      <c r="C27" s="24">
        <v>516.46</v>
      </c>
      <c r="D27" s="16">
        <f t="shared" si="0"/>
        <v>2</v>
      </c>
      <c r="E27" s="23">
        <f>C27/C59</f>
        <v>0.005154650493617214</v>
      </c>
    </row>
    <row r="28" spans="1:5" ht="15.75">
      <c r="A28" s="1">
        <f t="shared" si="1"/>
        <v>25</v>
      </c>
      <c r="B28" s="13" t="s">
        <v>41</v>
      </c>
      <c r="C28" s="24">
        <f>516.46*2</f>
        <v>1032.92</v>
      </c>
      <c r="D28" s="16">
        <f t="shared" si="0"/>
        <v>4</v>
      </c>
      <c r="E28" s="23">
        <f>C28/C59</f>
        <v>0.010309300987234428</v>
      </c>
    </row>
    <row r="29" spans="1:5" ht="15.75">
      <c r="A29" s="1">
        <f t="shared" si="1"/>
        <v>26</v>
      </c>
      <c r="B29" s="13" t="s">
        <v>6</v>
      </c>
      <c r="C29" s="24">
        <f>5164.57+14977.34</f>
        <v>20141.91</v>
      </c>
      <c r="D29" s="16">
        <f t="shared" si="0"/>
        <v>77.99988382449753</v>
      </c>
      <c r="E29" s="23">
        <f>C29/C59</f>
        <v>0.20103106982901578</v>
      </c>
    </row>
    <row r="30" spans="1:5" ht="15.75">
      <c r="A30" s="1">
        <f t="shared" si="1"/>
        <v>27</v>
      </c>
      <c r="B30" s="13" t="s">
        <v>30</v>
      </c>
      <c r="C30" s="24">
        <v>516.46</v>
      </c>
      <c r="D30" s="16">
        <f t="shared" si="0"/>
        <v>2</v>
      </c>
      <c r="E30" s="23">
        <f>C30/C59</f>
        <v>0.005154650493617214</v>
      </c>
    </row>
    <row r="31" spans="1:5" ht="15.75">
      <c r="A31" s="1">
        <f t="shared" si="1"/>
        <v>28</v>
      </c>
      <c r="B31" s="13" t="s">
        <v>26</v>
      </c>
      <c r="C31" s="24">
        <v>516.46</v>
      </c>
      <c r="D31" s="16">
        <f t="shared" si="0"/>
        <v>2</v>
      </c>
      <c r="E31" s="23">
        <f>C31/C59</f>
        <v>0.005154650493617214</v>
      </c>
    </row>
    <row r="32" spans="1:5" ht="15.75">
      <c r="A32" s="1">
        <f t="shared" si="1"/>
        <v>29</v>
      </c>
      <c r="B32" s="13" t="s">
        <v>35</v>
      </c>
      <c r="C32" s="24">
        <v>516.46</v>
      </c>
      <c r="D32" s="16">
        <f>C32/258.23</f>
        <v>2</v>
      </c>
      <c r="E32" s="23">
        <f>C32/C59</f>
        <v>0.005154650493617214</v>
      </c>
    </row>
    <row r="33" spans="1:5" ht="15.75">
      <c r="A33" s="1">
        <f t="shared" si="1"/>
        <v>30</v>
      </c>
      <c r="B33" s="13" t="s">
        <v>24</v>
      </c>
      <c r="C33" s="24">
        <v>516.46</v>
      </c>
      <c r="D33" s="16">
        <f t="shared" si="0"/>
        <v>2</v>
      </c>
      <c r="E33" s="23">
        <f>C33/C59</f>
        <v>0.005154650493617214</v>
      </c>
    </row>
    <row r="34" spans="1:5" ht="15.75">
      <c r="A34" s="1">
        <f t="shared" si="1"/>
        <v>31</v>
      </c>
      <c r="B34" s="13" t="s">
        <v>59</v>
      </c>
      <c r="C34" s="24">
        <v>516.46</v>
      </c>
      <c r="D34" s="16">
        <f t="shared" si="0"/>
        <v>2</v>
      </c>
      <c r="E34" s="23">
        <f>C34/C59</f>
        <v>0.005154650493617214</v>
      </c>
    </row>
    <row r="35" spans="1:5" ht="15.75">
      <c r="A35" s="1">
        <f t="shared" si="1"/>
        <v>32</v>
      </c>
      <c r="B35" s="13" t="s">
        <v>50</v>
      </c>
      <c r="C35" s="24">
        <v>516.46</v>
      </c>
      <c r="D35" s="16">
        <f t="shared" si="0"/>
        <v>2</v>
      </c>
      <c r="E35" s="23">
        <f>C35/C59</f>
        <v>0.005154650493617214</v>
      </c>
    </row>
    <row r="36" spans="1:5" ht="15.75">
      <c r="A36" s="1">
        <f t="shared" si="1"/>
        <v>33</v>
      </c>
      <c r="B36" s="13" t="s">
        <v>11</v>
      </c>
      <c r="C36" s="24">
        <v>516.46</v>
      </c>
      <c r="D36" s="16">
        <f t="shared" si="0"/>
        <v>2</v>
      </c>
      <c r="E36" s="23">
        <f>C36/C59</f>
        <v>0.005154650493617214</v>
      </c>
    </row>
    <row r="37" spans="1:5" ht="15.75">
      <c r="A37" s="1">
        <f t="shared" si="1"/>
        <v>34</v>
      </c>
      <c r="B37" s="13" t="s">
        <v>16</v>
      </c>
      <c r="C37" s="24">
        <v>516.46</v>
      </c>
      <c r="D37" s="16">
        <f t="shared" si="0"/>
        <v>2</v>
      </c>
      <c r="E37" s="23">
        <f>C37/C59</f>
        <v>0.005154650493617214</v>
      </c>
    </row>
    <row r="38" spans="1:5" ht="15.75">
      <c r="A38" s="1">
        <f t="shared" si="1"/>
        <v>35</v>
      </c>
      <c r="B38" s="13" t="s">
        <v>33</v>
      </c>
      <c r="C38" s="24">
        <v>516.46</v>
      </c>
      <c r="D38" s="16">
        <f t="shared" si="0"/>
        <v>2</v>
      </c>
      <c r="E38" s="23">
        <f>C38/C59</f>
        <v>0.005154650493617214</v>
      </c>
    </row>
    <row r="39" spans="1:5" ht="15.75">
      <c r="A39" s="1">
        <f t="shared" si="1"/>
        <v>36</v>
      </c>
      <c r="B39" s="13" t="s">
        <v>32</v>
      </c>
      <c r="C39" s="24">
        <v>516.46</v>
      </c>
      <c r="D39" s="16">
        <f t="shared" si="0"/>
        <v>2</v>
      </c>
      <c r="E39" s="23">
        <f>C39/C59</f>
        <v>0.005154650493617214</v>
      </c>
    </row>
    <row r="40" spans="1:5" ht="15.75">
      <c r="A40" s="1">
        <f t="shared" si="1"/>
        <v>37</v>
      </c>
      <c r="B40" s="13" t="s">
        <v>27</v>
      </c>
      <c r="C40" s="24">
        <v>516.46</v>
      </c>
      <c r="D40" s="16">
        <f t="shared" si="0"/>
        <v>2</v>
      </c>
      <c r="E40" s="23">
        <f>C40/C59</f>
        <v>0.005154650493617214</v>
      </c>
    </row>
    <row r="41" spans="1:5" ht="15.75">
      <c r="A41" s="1">
        <f t="shared" si="1"/>
        <v>38</v>
      </c>
      <c r="B41" s="13" t="s">
        <v>18</v>
      </c>
      <c r="C41" s="24">
        <v>516.46</v>
      </c>
      <c r="D41" s="16">
        <f t="shared" si="0"/>
        <v>2</v>
      </c>
      <c r="E41" s="23">
        <f>C41/C59</f>
        <v>0.005154650493617214</v>
      </c>
    </row>
    <row r="42" spans="1:5" ht="15.75">
      <c r="A42" s="1">
        <f t="shared" si="1"/>
        <v>39</v>
      </c>
      <c r="B42" s="13" t="s">
        <v>25</v>
      </c>
      <c r="C42" s="24">
        <f>516.46+(258.23*17)</f>
        <v>4906.37</v>
      </c>
      <c r="D42" s="16">
        <f t="shared" si="0"/>
        <v>19</v>
      </c>
      <c r="E42" s="23">
        <f>C42/C59</f>
        <v>0.04896917968936353</v>
      </c>
    </row>
    <row r="43" spans="1:5" ht="31.5">
      <c r="A43" s="1">
        <f t="shared" si="1"/>
        <v>40</v>
      </c>
      <c r="B43" s="13" t="s">
        <v>40</v>
      </c>
      <c r="C43" s="24">
        <f>516.46*2</f>
        <v>1032.92</v>
      </c>
      <c r="D43" s="16">
        <f t="shared" si="0"/>
        <v>4</v>
      </c>
      <c r="E43" s="23">
        <f>C43/C59</f>
        <v>0.010309300987234428</v>
      </c>
    </row>
    <row r="44" spans="1:5" ht="31.5">
      <c r="A44" s="1">
        <f t="shared" si="1"/>
        <v>41</v>
      </c>
      <c r="B44" s="13" t="s">
        <v>39</v>
      </c>
      <c r="C44" s="24">
        <v>516.46</v>
      </c>
      <c r="D44" s="16">
        <f t="shared" si="0"/>
        <v>2</v>
      </c>
      <c r="E44" s="23">
        <f>C44/C59</f>
        <v>0.005154650493617214</v>
      </c>
    </row>
    <row r="45" spans="1:5" ht="31.5">
      <c r="A45" s="1">
        <f t="shared" si="1"/>
        <v>42</v>
      </c>
      <c r="B45" s="13" t="s">
        <v>22</v>
      </c>
      <c r="C45" s="24">
        <v>516.46</v>
      </c>
      <c r="D45" s="16">
        <f t="shared" si="0"/>
        <v>2</v>
      </c>
      <c r="E45" s="23">
        <f>C45/C59</f>
        <v>0.005154650493617214</v>
      </c>
    </row>
    <row r="46" spans="1:5" ht="31.5">
      <c r="A46" s="1">
        <f t="shared" si="1"/>
        <v>43</v>
      </c>
      <c r="B46" s="13" t="s">
        <v>14</v>
      </c>
      <c r="C46" s="24">
        <v>516.46</v>
      </c>
      <c r="D46" s="16">
        <f t="shared" si="0"/>
        <v>2</v>
      </c>
      <c r="E46" s="23">
        <f>C46/C59</f>
        <v>0.005154650493617214</v>
      </c>
    </row>
    <row r="47" spans="1:5" ht="31.5">
      <c r="A47" s="1">
        <f t="shared" si="1"/>
        <v>44</v>
      </c>
      <c r="B47" s="13" t="s">
        <v>57</v>
      </c>
      <c r="C47" s="24">
        <f>516.46*2</f>
        <v>1032.92</v>
      </c>
      <c r="D47" s="16">
        <f t="shared" si="0"/>
        <v>4</v>
      </c>
      <c r="E47" s="23">
        <f>C47/C59</f>
        <v>0.010309300987234428</v>
      </c>
    </row>
    <row r="48" spans="1:5" ht="31.5">
      <c r="A48" s="1">
        <f t="shared" si="1"/>
        <v>45</v>
      </c>
      <c r="B48" s="13" t="s">
        <v>55</v>
      </c>
      <c r="C48" s="24">
        <v>516.46</v>
      </c>
      <c r="D48" s="16">
        <f t="shared" si="0"/>
        <v>2</v>
      </c>
      <c r="E48" s="23">
        <f>C48/C59</f>
        <v>0.005154650493617214</v>
      </c>
    </row>
    <row r="49" spans="1:5" ht="31.5">
      <c r="A49" s="1">
        <f t="shared" si="1"/>
        <v>46</v>
      </c>
      <c r="B49" s="13" t="s">
        <v>51</v>
      </c>
      <c r="C49" s="24">
        <v>1291.14</v>
      </c>
      <c r="D49" s="16">
        <f t="shared" si="0"/>
        <v>4.999961274832514</v>
      </c>
      <c r="E49" s="23">
        <f>C49/C59</f>
        <v>0.012886526426691186</v>
      </c>
    </row>
    <row r="50" spans="1:5" ht="31.5">
      <c r="A50" s="1">
        <f t="shared" si="1"/>
        <v>47</v>
      </c>
      <c r="B50" s="13" t="s">
        <v>52</v>
      </c>
      <c r="C50" s="24">
        <v>516.46</v>
      </c>
      <c r="D50" s="16">
        <f t="shared" si="0"/>
        <v>2</v>
      </c>
      <c r="E50" s="23">
        <f>C50/C59</f>
        <v>0.005154650493617214</v>
      </c>
    </row>
    <row r="51" spans="1:5" ht="31.5">
      <c r="A51" s="1">
        <f t="shared" si="1"/>
        <v>48</v>
      </c>
      <c r="B51" s="13" t="s">
        <v>58</v>
      </c>
      <c r="C51" s="24">
        <v>516.46</v>
      </c>
      <c r="D51" s="16">
        <f t="shared" si="0"/>
        <v>2</v>
      </c>
      <c r="E51" s="23">
        <f>C51/C59</f>
        <v>0.005154650493617214</v>
      </c>
    </row>
    <row r="52" spans="1:5" ht="15.75">
      <c r="A52" s="1">
        <f t="shared" si="1"/>
        <v>49</v>
      </c>
      <c r="B52" s="13" t="s">
        <v>46</v>
      </c>
      <c r="C52" s="24">
        <v>516.46</v>
      </c>
      <c r="D52" s="16">
        <f t="shared" si="0"/>
        <v>2</v>
      </c>
      <c r="E52" s="23">
        <f>C52/C59</f>
        <v>0.005154650493617214</v>
      </c>
    </row>
    <row r="53" spans="1:5" ht="15.75">
      <c r="A53" s="1">
        <f t="shared" si="1"/>
        <v>50</v>
      </c>
      <c r="B53" s="13" t="s">
        <v>9</v>
      </c>
      <c r="C53" s="24">
        <v>516.46</v>
      </c>
      <c r="D53" s="16">
        <f t="shared" si="0"/>
        <v>2</v>
      </c>
      <c r="E53" s="23">
        <f>C53/C59</f>
        <v>0.005154650493617214</v>
      </c>
    </row>
    <row r="54" spans="1:5" ht="31.5">
      <c r="A54" s="1">
        <f t="shared" si="1"/>
        <v>51</v>
      </c>
      <c r="B54" s="13" t="s">
        <v>10</v>
      </c>
      <c r="C54" s="24">
        <v>516.46</v>
      </c>
      <c r="D54" s="16">
        <f t="shared" si="0"/>
        <v>2</v>
      </c>
      <c r="E54" s="23">
        <f>C54/C59</f>
        <v>0.005154650493617214</v>
      </c>
    </row>
    <row r="55" spans="1:5" ht="31.5">
      <c r="A55" s="1">
        <f t="shared" si="1"/>
        <v>52</v>
      </c>
      <c r="B55" s="31" t="s">
        <v>47</v>
      </c>
      <c r="C55" s="24">
        <v>516.46</v>
      </c>
      <c r="D55" s="16">
        <f t="shared" si="0"/>
        <v>2</v>
      </c>
      <c r="E55" s="23">
        <f>C55/C59</f>
        <v>0.005154650493617214</v>
      </c>
    </row>
    <row r="56" spans="1:5" ht="15.75">
      <c r="A56" s="1">
        <f t="shared" si="1"/>
        <v>53</v>
      </c>
      <c r="B56" s="13" t="s">
        <v>34</v>
      </c>
      <c r="C56" s="24">
        <v>516.46</v>
      </c>
      <c r="D56" s="16">
        <f>C56/258.23</f>
        <v>2</v>
      </c>
      <c r="E56" s="23">
        <f>C56/C59</f>
        <v>0.005154650493617214</v>
      </c>
    </row>
    <row r="57" spans="1:5" ht="31.5">
      <c r="A57" s="1">
        <f t="shared" si="1"/>
        <v>54</v>
      </c>
      <c r="B57" s="13" t="s">
        <v>43</v>
      </c>
      <c r="C57" s="24">
        <v>516.46</v>
      </c>
      <c r="D57" s="16">
        <f>C57/258.23</f>
        <v>2</v>
      </c>
      <c r="E57" s="23">
        <f>C57/C59</f>
        <v>0.005154650493617214</v>
      </c>
    </row>
    <row r="58" spans="1:5" ht="31.5">
      <c r="A58" s="1">
        <f t="shared" si="1"/>
        <v>55</v>
      </c>
      <c r="B58" s="13" t="s">
        <v>48</v>
      </c>
      <c r="C58" s="24">
        <v>516.46</v>
      </c>
      <c r="D58" s="29">
        <f>C58/258.23</f>
        <v>2</v>
      </c>
      <c r="E58" s="30">
        <f>C58/C59</f>
        <v>0.005154650493617214</v>
      </c>
    </row>
    <row r="59" spans="1:5" ht="21" customHeight="1">
      <c r="A59" s="6"/>
      <c r="B59" s="14"/>
      <c r="C59" s="19">
        <f>SUM(C4:C58)</f>
        <v>100193.02000000012</v>
      </c>
      <c r="D59" s="20">
        <f>SUM(D4:D58)</f>
        <v>387.99914804631527</v>
      </c>
      <c r="E59" s="32">
        <f>SUM(E4:E58)</f>
        <v>0.9999999999999983</v>
      </c>
    </row>
    <row r="60" spans="1:5" ht="14.25">
      <c r="A60" s="6"/>
      <c r="B60" s="7"/>
      <c r="C60" s="8"/>
      <c r="D60" s="8"/>
      <c r="E60" s="9"/>
    </row>
  </sheetData>
  <sheetProtection/>
  <printOptions/>
  <pageMargins left="0.3937007874015748" right="0" top="0.5905511811023623" bottom="0.5905511811023623" header="0.3937007874015748" footer="0.31496062992125984"/>
  <pageSetup horizontalDpi="600" verticalDpi="600" orientation="portrait" paperSize="9" scale="85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 - Novara e Lago d' Orta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 - Novara e Lago d' Orta</dc:creator>
  <cp:keywords/>
  <dc:description/>
  <cp:lastModifiedBy>Utente5</cp:lastModifiedBy>
  <cp:lastPrinted>2021-06-11T08:05:18Z</cp:lastPrinted>
  <dcterms:created xsi:type="dcterms:W3CDTF">1999-03-22T09:46:21Z</dcterms:created>
  <dcterms:modified xsi:type="dcterms:W3CDTF">2022-11-25T15:13:44Z</dcterms:modified>
  <cp:category/>
  <cp:version/>
  <cp:contentType/>
  <cp:contentStatus/>
</cp:coreProperties>
</file>